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hidePivotFieldList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aliahdavis-mchenry/Desktop/"/>
    </mc:Choice>
  </mc:AlternateContent>
  <xr:revisionPtr revIDLastSave="0" documentId="8_{0194A265-AAB8-5E43-A7C1-82210AB2EC98}" xr6:coauthVersionLast="45" xr6:coauthVersionMax="45" xr10:uidLastSave="{00000000-0000-0000-0000-000000000000}"/>
  <bookViews>
    <workbookView xWindow="0" yWindow="460" windowWidth="29040" windowHeight="15840" tabRatio="985" xr2:uid="{00000000-000D-0000-FFFF-FFFF00000000}"/>
  </bookViews>
  <sheets>
    <sheet name="Chapter Roster-Master" sheetId="1" r:id="rId1"/>
    <sheet name="Group 1_2" sheetId="11" r:id="rId2"/>
    <sheet name="Group 3" sheetId="8" r:id="rId3"/>
    <sheet name="Group 4" sheetId="9" r:id="rId4"/>
    <sheet name="Sr. Teens" sheetId="12" r:id="rId5"/>
    <sheet name="Fathers Aux" sheetId="10" r:id="rId6"/>
    <sheet name="Mothers Birthday" sheetId="14" r:id="rId7"/>
    <sheet name="Moving Up" sheetId="17" r:id="rId8"/>
  </sheets>
  <externalReferences>
    <externalReference r:id="rId9"/>
    <externalReference r:id="rId10"/>
  </externalReferences>
  <definedNames>
    <definedName name="_xlnm._FilterDatabase" localSheetId="0" hidden="1">'Chapter Roster-Master'!$A$2:$M$61</definedName>
    <definedName name="_xlnm._FilterDatabase" localSheetId="5" hidden="1">'Fathers Aux'!$A$3:$I$36</definedName>
    <definedName name="_xlnm._FilterDatabase" localSheetId="1" hidden="1">'Group 1_2'!$A$3:$M$20</definedName>
    <definedName name="_xlnm._FilterDatabase" localSheetId="2" hidden="1">'Group 3'!$A$3:$M$26</definedName>
    <definedName name="_xlnm._FilterDatabase" localSheetId="3" hidden="1">'Group 4'!$A$3:$L$21</definedName>
    <definedName name="_xlnm._FilterDatabase" localSheetId="6" hidden="1">'Mothers Birthday'!$A$2:$C$26</definedName>
    <definedName name="_xlnm._FilterDatabase" localSheetId="4" hidden="1">'Sr. Teens'!$A$3:$L$25</definedName>
    <definedName name="_xlnm.Print_Area" localSheetId="2">'Group 3'!$A$1:$M$25</definedName>
    <definedName name="_xlnm.Print_Titles" localSheetId="0">'Chapter Roster-Master'!$1:$2</definedName>
    <definedName name="_xlnm.Print_Titles" localSheetId="5">'Fathers Aux'!$1:$3</definedName>
    <definedName name="_xlnm.Print_Titles" localSheetId="1">'Group 1_2'!$1:$3</definedName>
    <definedName name="_xlnm.Print_Titles" localSheetId="2">'Group 3'!$1:$3</definedName>
    <definedName name="_xlnm.Print_Titles" localSheetId="3">'Group 4'!$1:$3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8" i="10" l="1"/>
  <c r="K19" i="11" l="1"/>
  <c r="K22" i="12" l="1"/>
  <c r="G15" i="10" l="1"/>
  <c r="G15" i="11"/>
  <c r="E15" i="11"/>
  <c r="E14" i="11"/>
  <c r="H15" i="10"/>
  <c r="E15" i="10"/>
  <c r="B15" i="10"/>
  <c r="C15" i="10"/>
  <c r="D15" i="10"/>
  <c r="A15" i="10"/>
  <c r="A16" i="10"/>
  <c r="I16" i="11"/>
  <c r="A33" i="8" l="1"/>
  <c r="B33" i="8"/>
  <c r="C33" i="8"/>
  <c r="D33" i="8"/>
  <c r="E33" i="8"/>
  <c r="F33" i="8"/>
  <c r="G33" i="8"/>
  <c r="H33" i="8"/>
  <c r="I33" i="8"/>
  <c r="J33" i="8"/>
  <c r="K33" i="8"/>
  <c r="L33" i="8"/>
  <c r="A22" i="12"/>
  <c r="B22" i="12"/>
  <c r="C22" i="12"/>
  <c r="D22" i="12"/>
  <c r="E22" i="12"/>
  <c r="F22" i="12"/>
  <c r="G22" i="12"/>
  <c r="H22" i="12"/>
  <c r="I22" i="12"/>
  <c r="J22" i="12"/>
  <c r="I15" i="12" l="1"/>
  <c r="E13" i="9"/>
  <c r="A34" i="12"/>
  <c r="B34" i="12"/>
  <c r="C34" i="12"/>
  <c r="D34" i="12"/>
  <c r="E34" i="12"/>
  <c r="F34" i="12"/>
  <c r="G34" i="12"/>
  <c r="H34" i="12"/>
  <c r="I34" i="12"/>
  <c r="J34" i="12"/>
  <c r="K34" i="12"/>
  <c r="L34" i="12"/>
  <c r="A33" i="12"/>
  <c r="B33" i="12"/>
  <c r="C33" i="12"/>
  <c r="D33" i="12"/>
  <c r="E33" i="12"/>
  <c r="F33" i="12"/>
  <c r="G33" i="12"/>
  <c r="H33" i="12"/>
  <c r="I33" i="12"/>
  <c r="J33" i="12"/>
  <c r="K33" i="12"/>
  <c r="L33" i="12"/>
  <c r="A32" i="12"/>
  <c r="B32" i="12"/>
  <c r="C32" i="12"/>
  <c r="D32" i="12"/>
  <c r="E32" i="12"/>
  <c r="F32" i="12"/>
  <c r="G32" i="12"/>
  <c r="H32" i="12"/>
  <c r="I32" i="12"/>
  <c r="J32" i="12"/>
  <c r="K32" i="12"/>
  <c r="L32" i="12"/>
  <c r="A31" i="12"/>
  <c r="B31" i="12"/>
  <c r="C31" i="12"/>
  <c r="D31" i="12"/>
  <c r="E31" i="12"/>
  <c r="F31" i="12"/>
  <c r="G31" i="12"/>
  <c r="H31" i="12"/>
  <c r="I31" i="12"/>
  <c r="J31" i="12"/>
  <c r="K31" i="12"/>
  <c r="L31" i="12"/>
  <c r="A30" i="12"/>
  <c r="B30" i="12"/>
  <c r="C30" i="12"/>
  <c r="D30" i="12"/>
  <c r="E30" i="12"/>
  <c r="F30" i="12"/>
  <c r="G30" i="12"/>
  <c r="H30" i="12"/>
  <c r="I30" i="12"/>
  <c r="J30" i="12"/>
  <c r="K30" i="12"/>
  <c r="L30" i="12"/>
  <c r="A29" i="12"/>
  <c r="B29" i="12"/>
  <c r="C29" i="12"/>
  <c r="D29" i="12"/>
  <c r="E29" i="12"/>
  <c r="F29" i="12"/>
  <c r="G29" i="12"/>
  <c r="H29" i="12"/>
  <c r="I29" i="12"/>
  <c r="J29" i="12"/>
  <c r="K29" i="12"/>
  <c r="L29" i="12"/>
  <c r="A27" i="12"/>
  <c r="B27" i="12"/>
  <c r="C27" i="12"/>
  <c r="D27" i="12"/>
  <c r="E27" i="12"/>
  <c r="F27" i="12"/>
  <c r="G27" i="12"/>
  <c r="H27" i="12"/>
  <c r="I27" i="12"/>
  <c r="J27" i="12"/>
  <c r="K27" i="12"/>
  <c r="L27" i="12"/>
  <c r="A26" i="12"/>
  <c r="B26" i="12"/>
  <c r="C26" i="12"/>
  <c r="D26" i="12"/>
  <c r="E26" i="12"/>
  <c r="F26" i="12"/>
  <c r="G26" i="12"/>
  <c r="H26" i="12"/>
  <c r="I26" i="12"/>
  <c r="J26" i="12"/>
  <c r="K26" i="12"/>
  <c r="L26" i="12"/>
  <c r="M26" i="12"/>
  <c r="A32" i="8"/>
  <c r="B32" i="8"/>
  <c r="C32" i="8"/>
  <c r="D32" i="8"/>
  <c r="E32" i="8"/>
  <c r="F32" i="8"/>
  <c r="G32" i="8"/>
  <c r="H32" i="8"/>
  <c r="I32" i="8"/>
  <c r="J32" i="8"/>
  <c r="K32" i="8"/>
  <c r="L32" i="8"/>
  <c r="A29" i="8" l="1"/>
  <c r="B29" i="8"/>
  <c r="C29" i="8"/>
  <c r="D29" i="8"/>
  <c r="E29" i="8"/>
  <c r="F29" i="8"/>
  <c r="G29" i="8"/>
  <c r="H29" i="8"/>
  <c r="I29" i="8"/>
  <c r="J29" i="8"/>
  <c r="K29" i="8"/>
  <c r="L29" i="8"/>
  <c r="A11" i="9"/>
  <c r="B11" i="9"/>
  <c r="C11" i="9"/>
  <c r="D11" i="9"/>
  <c r="E11" i="9"/>
  <c r="F11" i="9"/>
  <c r="G11" i="9"/>
  <c r="H11" i="9"/>
  <c r="I11" i="9"/>
  <c r="J11" i="9"/>
  <c r="K11" i="9"/>
  <c r="L11" i="9"/>
  <c r="A27" i="8" l="1"/>
  <c r="B27" i="8"/>
  <c r="C27" i="8"/>
  <c r="D27" i="8"/>
  <c r="E27" i="8"/>
  <c r="F27" i="8"/>
  <c r="G27" i="8"/>
  <c r="H27" i="8"/>
  <c r="I27" i="8"/>
  <c r="J27" i="8"/>
  <c r="K27" i="8"/>
  <c r="L27" i="8"/>
  <c r="M27" i="8"/>
  <c r="A28" i="8"/>
  <c r="B28" i="8"/>
  <c r="C28" i="8"/>
  <c r="D28" i="8"/>
  <c r="E28" i="8"/>
  <c r="F28" i="8"/>
  <c r="G28" i="8"/>
  <c r="H28" i="8"/>
  <c r="I28" i="8"/>
  <c r="J28" i="8"/>
  <c r="K28" i="8"/>
  <c r="L28" i="8"/>
  <c r="M28" i="8"/>
  <c r="H30" i="10" l="1"/>
  <c r="B30" i="10"/>
  <c r="C30" i="10"/>
  <c r="D30" i="10"/>
  <c r="E30" i="10"/>
  <c r="F30" i="10"/>
  <c r="G30" i="10"/>
  <c r="A30" i="10"/>
  <c r="A31" i="10"/>
  <c r="A3" i="10" l="1"/>
  <c r="H36" i="10" l="1"/>
  <c r="G36" i="10"/>
  <c r="F36" i="10"/>
  <c r="E36" i="10"/>
  <c r="D36" i="10"/>
  <c r="C36" i="10"/>
  <c r="B36" i="10"/>
  <c r="A36" i="10"/>
  <c r="H35" i="10"/>
  <c r="G35" i="10"/>
  <c r="F35" i="10"/>
  <c r="E35" i="10"/>
  <c r="D35" i="10"/>
  <c r="C35" i="10"/>
  <c r="B35" i="10"/>
  <c r="A35" i="10"/>
  <c r="H34" i="10"/>
  <c r="G34" i="10"/>
  <c r="F34" i="10"/>
  <c r="E34" i="10"/>
  <c r="D34" i="10"/>
  <c r="C34" i="10"/>
  <c r="B34" i="10"/>
  <c r="A34" i="10"/>
  <c r="H33" i="10"/>
  <c r="G33" i="10"/>
  <c r="F33" i="10"/>
  <c r="E33" i="10"/>
  <c r="D33" i="10"/>
  <c r="C33" i="10"/>
  <c r="B33" i="10"/>
  <c r="A33" i="10"/>
  <c r="H32" i="10"/>
  <c r="G32" i="10"/>
  <c r="F32" i="10"/>
  <c r="E32" i="10"/>
  <c r="D32" i="10"/>
  <c r="C32" i="10"/>
  <c r="B32" i="10"/>
  <c r="A32" i="10"/>
  <c r="H31" i="10"/>
  <c r="G31" i="10"/>
  <c r="F31" i="10"/>
  <c r="E31" i="10"/>
  <c r="D31" i="10"/>
  <c r="C31" i="10"/>
  <c r="B31" i="10"/>
  <c r="H29" i="10"/>
  <c r="G29" i="10"/>
  <c r="F29" i="10"/>
  <c r="E29" i="10"/>
  <c r="D29" i="10"/>
  <c r="C29" i="10"/>
  <c r="B29" i="10"/>
  <c r="A29" i="10"/>
  <c r="H28" i="10"/>
  <c r="G28" i="10"/>
  <c r="F28" i="10"/>
  <c r="E28" i="10"/>
  <c r="D28" i="10"/>
  <c r="C28" i="10"/>
  <c r="B28" i="10"/>
  <c r="A28" i="10"/>
  <c r="H27" i="10"/>
  <c r="F27" i="10"/>
  <c r="E27" i="10"/>
  <c r="D27" i="10"/>
  <c r="C27" i="10"/>
  <c r="B27" i="10"/>
  <c r="A27" i="10"/>
  <c r="H26" i="10"/>
  <c r="G26" i="10"/>
  <c r="F26" i="10"/>
  <c r="E26" i="10"/>
  <c r="D26" i="10"/>
  <c r="C26" i="10"/>
  <c r="B26" i="10"/>
  <c r="A26" i="10"/>
  <c r="H25" i="10"/>
  <c r="G25" i="10"/>
  <c r="F25" i="10"/>
  <c r="E25" i="10"/>
  <c r="D25" i="10"/>
  <c r="C25" i="10"/>
  <c r="B25" i="10"/>
  <c r="A25" i="10"/>
  <c r="H24" i="10"/>
  <c r="G24" i="10"/>
  <c r="F24" i="10"/>
  <c r="E24" i="10"/>
  <c r="D24" i="10"/>
  <c r="C24" i="10"/>
  <c r="B24" i="10"/>
  <c r="A24" i="10"/>
  <c r="H23" i="10"/>
  <c r="G23" i="10"/>
  <c r="F23" i="10"/>
  <c r="E23" i="10"/>
  <c r="D23" i="10"/>
  <c r="C23" i="10"/>
  <c r="B23" i="10"/>
  <c r="A23" i="10"/>
  <c r="H22" i="10"/>
  <c r="G22" i="10"/>
  <c r="F22" i="10"/>
  <c r="E22" i="10"/>
  <c r="D22" i="10"/>
  <c r="C22" i="10"/>
  <c r="B22" i="10"/>
  <c r="A22" i="10"/>
  <c r="H21" i="10"/>
  <c r="G21" i="10"/>
  <c r="F21" i="10"/>
  <c r="E21" i="10"/>
  <c r="D21" i="10"/>
  <c r="C21" i="10"/>
  <c r="B21" i="10"/>
  <c r="A21" i="10"/>
  <c r="H20" i="10"/>
  <c r="G20" i="10"/>
  <c r="F20" i="10"/>
  <c r="E20" i="10"/>
  <c r="D20" i="10"/>
  <c r="C20" i="10"/>
  <c r="B20" i="10"/>
  <c r="A20" i="10"/>
  <c r="H19" i="10"/>
  <c r="G19" i="10"/>
  <c r="F19" i="10"/>
  <c r="E19" i="10"/>
  <c r="D19" i="10"/>
  <c r="C19" i="10"/>
  <c r="B19" i="10"/>
  <c r="A19" i="10"/>
  <c r="H18" i="10"/>
  <c r="F18" i="10"/>
  <c r="E18" i="10"/>
  <c r="D18" i="10"/>
  <c r="C18" i="10"/>
  <c r="B18" i="10"/>
  <c r="A18" i="10"/>
  <c r="H17" i="10"/>
  <c r="G17" i="10"/>
  <c r="F17" i="10"/>
  <c r="E17" i="10"/>
  <c r="D17" i="10"/>
  <c r="C17" i="10"/>
  <c r="B17" i="10"/>
  <c r="A17" i="10"/>
  <c r="H16" i="10"/>
  <c r="G16" i="10"/>
  <c r="F16" i="10"/>
  <c r="E16" i="10"/>
  <c r="D16" i="10"/>
  <c r="C16" i="10"/>
  <c r="B16" i="10"/>
  <c r="H14" i="10"/>
  <c r="G14" i="10"/>
  <c r="F14" i="10"/>
  <c r="E14" i="10"/>
  <c r="D14" i="10"/>
  <c r="C14" i="10"/>
  <c r="B14" i="10"/>
  <c r="A14" i="10"/>
  <c r="H13" i="10"/>
  <c r="G13" i="10"/>
  <c r="F13" i="10"/>
  <c r="E13" i="10"/>
  <c r="D13" i="10"/>
  <c r="C13" i="10"/>
  <c r="B13" i="10"/>
  <c r="A13" i="10"/>
  <c r="H12" i="10"/>
  <c r="G12" i="10"/>
  <c r="F12" i="10"/>
  <c r="E12" i="10"/>
  <c r="D12" i="10"/>
  <c r="C12" i="10"/>
  <c r="B12" i="10"/>
  <c r="A12" i="10"/>
  <c r="H11" i="10"/>
  <c r="G11" i="10"/>
  <c r="F11" i="10"/>
  <c r="E11" i="10"/>
  <c r="D11" i="10"/>
  <c r="C11" i="10"/>
  <c r="B11" i="10"/>
  <c r="A11" i="10"/>
  <c r="H10" i="10"/>
  <c r="G10" i="10"/>
  <c r="F10" i="10"/>
  <c r="E10" i="10"/>
  <c r="D10" i="10"/>
  <c r="C10" i="10"/>
  <c r="B10" i="10"/>
  <c r="A10" i="10"/>
  <c r="H9" i="10"/>
  <c r="G9" i="10"/>
  <c r="F9" i="10"/>
  <c r="E9" i="10"/>
  <c r="D9" i="10"/>
  <c r="C9" i="10"/>
  <c r="B9" i="10"/>
  <c r="A9" i="10"/>
  <c r="H8" i="10"/>
  <c r="G8" i="10"/>
  <c r="F8" i="10"/>
  <c r="E8" i="10"/>
  <c r="D8" i="10"/>
  <c r="C8" i="10"/>
  <c r="B8" i="10"/>
  <c r="A8" i="10"/>
  <c r="H7" i="10"/>
  <c r="G7" i="10"/>
  <c r="F7" i="10"/>
  <c r="E7" i="10"/>
  <c r="D7" i="10"/>
  <c r="C7" i="10"/>
  <c r="B7" i="10"/>
  <c r="A7" i="10"/>
  <c r="H6" i="10"/>
  <c r="G6" i="10"/>
  <c r="F6" i="10"/>
  <c r="E6" i="10"/>
  <c r="D6" i="10"/>
  <c r="C6" i="10"/>
  <c r="B6" i="10"/>
  <c r="A6" i="10"/>
  <c r="H5" i="10"/>
  <c r="G5" i="10"/>
  <c r="F5" i="10"/>
  <c r="E5" i="10"/>
  <c r="D5" i="10"/>
  <c r="C5" i="10"/>
  <c r="B5" i="10"/>
  <c r="A5" i="10"/>
  <c r="H4" i="10"/>
  <c r="G4" i="10"/>
  <c r="F4" i="10"/>
  <c r="E4" i="10"/>
  <c r="D4" i="10"/>
  <c r="C4" i="10"/>
  <c r="B4" i="10"/>
  <c r="A4" i="10"/>
  <c r="A4" i="12"/>
  <c r="B4" i="12"/>
  <c r="C4" i="12"/>
  <c r="D4" i="12"/>
  <c r="E4" i="12"/>
  <c r="F4" i="12"/>
  <c r="G4" i="12"/>
  <c r="H4" i="12"/>
  <c r="I4" i="12"/>
  <c r="J4" i="12"/>
  <c r="K4" i="12"/>
  <c r="L4" i="12"/>
  <c r="A5" i="12"/>
  <c r="B5" i="12"/>
  <c r="C5" i="12"/>
  <c r="D5" i="12"/>
  <c r="E5" i="12"/>
  <c r="F5" i="12"/>
  <c r="G5" i="12"/>
  <c r="H5" i="12"/>
  <c r="I5" i="12"/>
  <c r="J5" i="12"/>
  <c r="K5" i="12"/>
  <c r="L5" i="12"/>
  <c r="A6" i="12"/>
  <c r="B6" i="12"/>
  <c r="E6" i="12"/>
  <c r="F6" i="12"/>
  <c r="G6" i="12"/>
  <c r="H6" i="12"/>
  <c r="L6" i="12"/>
  <c r="A7" i="12"/>
  <c r="B7" i="12"/>
  <c r="C7" i="12"/>
  <c r="D7" i="12"/>
  <c r="E7" i="12"/>
  <c r="F7" i="12"/>
  <c r="G7" i="12"/>
  <c r="H7" i="12"/>
  <c r="I7" i="12"/>
  <c r="J7" i="12"/>
  <c r="K7" i="12"/>
  <c r="L7" i="12"/>
  <c r="A8" i="12"/>
  <c r="B8" i="12"/>
  <c r="C8" i="12"/>
  <c r="D8" i="12"/>
  <c r="E8" i="12"/>
  <c r="F8" i="12"/>
  <c r="G8" i="12"/>
  <c r="H8" i="12"/>
  <c r="I8" i="12"/>
  <c r="J8" i="12"/>
  <c r="K8" i="12"/>
  <c r="L8" i="12"/>
  <c r="A9" i="12"/>
  <c r="B9" i="12"/>
  <c r="C9" i="12"/>
  <c r="D9" i="12"/>
  <c r="E9" i="12"/>
  <c r="F9" i="12"/>
  <c r="G9" i="12"/>
  <c r="H9" i="12"/>
  <c r="I9" i="12"/>
  <c r="J9" i="12"/>
  <c r="K9" i="12"/>
  <c r="L9" i="12"/>
  <c r="A10" i="12"/>
  <c r="B10" i="12"/>
  <c r="C10" i="12"/>
  <c r="D10" i="12"/>
  <c r="E10" i="12"/>
  <c r="F10" i="12"/>
  <c r="G10" i="12"/>
  <c r="H10" i="12"/>
  <c r="I10" i="12"/>
  <c r="J10" i="12"/>
  <c r="K10" i="12"/>
  <c r="L10" i="12"/>
  <c r="A11" i="12"/>
  <c r="B11" i="12"/>
  <c r="C11" i="12"/>
  <c r="D11" i="12"/>
  <c r="E11" i="12"/>
  <c r="F11" i="12"/>
  <c r="G11" i="12"/>
  <c r="H11" i="12"/>
  <c r="I11" i="12"/>
  <c r="J11" i="12"/>
  <c r="K11" i="12"/>
  <c r="L11" i="12"/>
  <c r="A12" i="12"/>
  <c r="B12" i="12"/>
  <c r="C12" i="12"/>
  <c r="D12" i="12"/>
  <c r="E12" i="12"/>
  <c r="F12" i="12"/>
  <c r="G12" i="12"/>
  <c r="H12" i="12"/>
  <c r="I12" i="12"/>
  <c r="J12" i="12"/>
  <c r="K12" i="12"/>
  <c r="L12" i="12"/>
  <c r="A13" i="12"/>
  <c r="B13" i="12"/>
  <c r="C13" i="12"/>
  <c r="D13" i="12"/>
  <c r="E13" i="12"/>
  <c r="F13" i="12"/>
  <c r="G13" i="12"/>
  <c r="H13" i="12"/>
  <c r="I13" i="12"/>
  <c r="J13" i="12"/>
  <c r="K13" i="12"/>
  <c r="L13" i="12"/>
  <c r="A14" i="12"/>
  <c r="B14" i="12"/>
  <c r="C14" i="12"/>
  <c r="D14" i="12"/>
  <c r="E14" i="12"/>
  <c r="F14" i="12"/>
  <c r="G14" i="12"/>
  <c r="H14" i="12"/>
  <c r="I14" i="12"/>
  <c r="J14" i="12"/>
  <c r="K14" i="12"/>
  <c r="L14" i="12"/>
  <c r="A15" i="12"/>
  <c r="B15" i="12"/>
  <c r="C15" i="12"/>
  <c r="D15" i="12"/>
  <c r="E15" i="12"/>
  <c r="F15" i="12"/>
  <c r="G15" i="12"/>
  <c r="H15" i="12"/>
  <c r="J15" i="12"/>
  <c r="K15" i="12"/>
  <c r="L15" i="12"/>
  <c r="A16" i="12"/>
  <c r="B16" i="12"/>
  <c r="C16" i="12"/>
  <c r="D16" i="12"/>
  <c r="E16" i="12"/>
  <c r="F16" i="12"/>
  <c r="G16" i="12"/>
  <c r="H16" i="12"/>
  <c r="I16" i="12"/>
  <c r="J16" i="12"/>
  <c r="K16" i="12"/>
  <c r="L16" i="12"/>
  <c r="A17" i="12"/>
  <c r="B17" i="12"/>
  <c r="C17" i="12"/>
  <c r="D17" i="12"/>
  <c r="E17" i="12"/>
  <c r="F17" i="12"/>
  <c r="G17" i="12"/>
  <c r="H17" i="12"/>
  <c r="I17" i="12"/>
  <c r="J17" i="12"/>
  <c r="K17" i="12"/>
  <c r="L17" i="12"/>
  <c r="A18" i="12"/>
  <c r="B18" i="12"/>
  <c r="C18" i="12"/>
  <c r="D18" i="12"/>
  <c r="E18" i="12"/>
  <c r="F18" i="12"/>
  <c r="G18" i="12"/>
  <c r="H18" i="12"/>
  <c r="I18" i="12"/>
  <c r="J18" i="12"/>
  <c r="K18" i="12"/>
  <c r="L18" i="12"/>
  <c r="A19" i="12"/>
  <c r="B19" i="12"/>
  <c r="C19" i="12"/>
  <c r="D19" i="12"/>
  <c r="E19" i="12"/>
  <c r="F19" i="12"/>
  <c r="G19" i="12"/>
  <c r="H19" i="12"/>
  <c r="I19" i="12"/>
  <c r="J19" i="12"/>
  <c r="K19" i="12"/>
  <c r="L19" i="12"/>
  <c r="A20" i="12"/>
  <c r="B20" i="12"/>
  <c r="C20" i="12"/>
  <c r="D20" i="12"/>
  <c r="E20" i="12"/>
  <c r="F20" i="12"/>
  <c r="G20" i="12"/>
  <c r="H20" i="12"/>
  <c r="I20" i="12"/>
  <c r="J20" i="12"/>
  <c r="K20" i="12"/>
  <c r="L20" i="12"/>
  <c r="A21" i="12"/>
  <c r="B21" i="12"/>
  <c r="C21" i="12"/>
  <c r="D21" i="12"/>
  <c r="E21" i="12"/>
  <c r="F21" i="12"/>
  <c r="G21" i="12"/>
  <c r="H21" i="12"/>
  <c r="I21" i="12"/>
  <c r="J21" i="12"/>
  <c r="K21" i="12"/>
  <c r="L21" i="12"/>
  <c r="A23" i="12"/>
  <c r="B23" i="12"/>
  <c r="C23" i="12"/>
  <c r="D23" i="12"/>
  <c r="E23" i="12"/>
  <c r="F23" i="12"/>
  <c r="G23" i="12"/>
  <c r="H23" i="12"/>
  <c r="I23" i="12"/>
  <c r="J23" i="12"/>
  <c r="K23" i="12"/>
  <c r="L23" i="12"/>
  <c r="A24" i="12"/>
  <c r="B24" i="12"/>
  <c r="C24" i="12"/>
  <c r="D24" i="12"/>
  <c r="E24" i="12"/>
  <c r="F24" i="12"/>
  <c r="G24" i="12"/>
  <c r="H24" i="12"/>
  <c r="I24" i="12"/>
  <c r="J24" i="12"/>
  <c r="K24" i="12"/>
  <c r="L24" i="12"/>
  <c r="A25" i="12"/>
  <c r="B25" i="12"/>
  <c r="C25" i="12"/>
  <c r="D25" i="12"/>
  <c r="E25" i="12"/>
  <c r="F25" i="12"/>
  <c r="G25" i="12"/>
  <c r="H25" i="12"/>
  <c r="I25" i="12"/>
  <c r="J25" i="12"/>
  <c r="K25" i="12"/>
  <c r="L25" i="12"/>
  <c r="L21" i="9"/>
  <c r="K21" i="9"/>
  <c r="J21" i="9"/>
  <c r="I21" i="9"/>
  <c r="H21" i="9"/>
  <c r="G21" i="9"/>
  <c r="F21" i="9"/>
  <c r="E21" i="9"/>
  <c r="D21" i="9"/>
  <c r="C21" i="9"/>
  <c r="B21" i="9"/>
  <c r="A21" i="9"/>
  <c r="A5" i="9"/>
  <c r="B5" i="9"/>
  <c r="C5" i="9"/>
  <c r="D5" i="9"/>
  <c r="E5" i="9"/>
  <c r="F5" i="9"/>
  <c r="G5" i="9"/>
  <c r="H5" i="9"/>
  <c r="I5" i="9"/>
  <c r="J5" i="9"/>
  <c r="K5" i="9"/>
  <c r="L5" i="9"/>
  <c r="A6" i="9"/>
  <c r="B6" i="9"/>
  <c r="C6" i="9"/>
  <c r="D6" i="9"/>
  <c r="E6" i="9"/>
  <c r="F6" i="9"/>
  <c r="G6" i="9"/>
  <c r="H6" i="9"/>
  <c r="I6" i="9"/>
  <c r="J6" i="9"/>
  <c r="K6" i="9"/>
  <c r="L6" i="9"/>
  <c r="A7" i="9"/>
  <c r="B7" i="9"/>
  <c r="C7" i="9"/>
  <c r="D7" i="9"/>
  <c r="E7" i="9"/>
  <c r="F7" i="9"/>
  <c r="G7" i="9"/>
  <c r="H7" i="9"/>
  <c r="I7" i="9"/>
  <c r="J7" i="9"/>
  <c r="K7" i="9"/>
  <c r="L7" i="9"/>
  <c r="A8" i="9"/>
  <c r="B8" i="9"/>
  <c r="C8" i="9"/>
  <c r="D8" i="9"/>
  <c r="E8" i="9"/>
  <c r="F8" i="9"/>
  <c r="G8" i="9"/>
  <c r="H8" i="9"/>
  <c r="I8" i="9"/>
  <c r="J8" i="9"/>
  <c r="K8" i="9"/>
  <c r="L8" i="9"/>
  <c r="A9" i="9"/>
  <c r="B9" i="9"/>
  <c r="C9" i="9"/>
  <c r="D9" i="9"/>
  <c r="E9" i="9"/>
  <c r="F9" i="9"/>
  <c r="G9" i="9"/>
  <c r="H9" i="9"/>
  <c r="I9" i="9"/>
  <c r="J9" i="9"/>
  <c r="K9" i="9"/>
  <c r="L9" i="9"/>
  <c r="A10" i="9"/>
  <c r="B10" i="9"/>
  <c r="C10" i="9"/>
  <c r="D10" i="9"/>
  <c r="E10" i="9"/>
  <c r="F10" i="9"/>
  <c r="G10" i="9"/>
  <c r="H10" i="9"/>
  <c r="I10" i="9"/>
  <c r="J10" i="9"/>
  <c r="K10" i="9"/>
  <c r="L10" i="9"/>
  <c r="A12" i="9"/>
  <c r="B12" i="9"/>
  <c r="C12" i="9"/>
  <c r="D12" i="9"/>
  <c r="E12" i="9"/>
  <c r="F12" i="9"/>
  <c r="G12" i="9"/>
  <c r="H12" i="9"/>
  <c r="I12" i="9"/>
  <c r="J12" i="9"/>
  <c r="K12" i="9"/>
  <c r="L12" i="9"/>
  <c r="A13" i="9"/>
  <c r="B13" i="9"/>
  <c r="C13" i="9"/>
  <c r="D13" i="9"/>
  <c r="F13" i="9"/>
  <c r="G13" i="9"/>
  <c r="H13" i="9"/>
  <c r="I13" i="9"/>
  <c r="J13" i="9"/>
  <c r="K13" i="9"/>
  <c r="L13" i="9"/>
  <c r="A14" i="9"/>
  <c r="B14" i="9"/>
  <c r="C14" i="9"/>
  <c r="D14" i="9"/>
  <c r="E14" i="9"/>
  <c r="F14" i="9"/>
  <c r="G14" i="9"/>
  <c r="H14" i="9"/>
  <c r="I14" i="9"/>
  <c r="J14" i="9"/>
  <c r="K14" i="9"/>
  <c r="L14" i="9"/>
  <c r="A15" i="9"/>
  <c r="B15" i="9"/>
  <c r="C15" i="9"/>
  <c r="D15" i="9"/>
  <c r="E15" i="9"/>
  <c r="F15" i="9"/>
  <c r="G15" i="9"/>
  <c r="H15" i="9"/>
  <c r="I15" i="9"/>
  <c r="J15" i="9"/>
  <c r="K15" i="9"/>
  <c r="L15" i="9"/>
  <c r="A16" i="9"/>
  <c r="B16" i="9"/>
  <c r="C16" i="9"/>
  <c r="D16" i="9"/>
  <c r="E16" i="9"/>
  <c r="F16" i="9"/>
  <c r="G16" i="9"/>
  <c r="H16" i="9"/>
  <c r="I16" i="9"/>
  <c r="J16" i="9"/>
  <c r="K16" i="9"/>
  <c r="L16" i="9"/>
  <c r="A17" i="9"/>
  <c r="B17" i="9"/>
  <c r="C17" i="9"/>
  <c r="D17" i="9"/>
  <c r="E17" i="9"/>
  <c r="F17" i="9"/>
  <c r="G17" i="9"/>
  <c r="H17" i="9"/>
  <c r="I17" i="9"/>
  <c r="J17" i="9"/>
  <c r="K17" i="9"/>
  <c r="L17" i="9"/>
  <c r="A18" i="9"/>
  <c r="B18" i="9"/>
  <c r="C18" i="9"/>
  <c r="D18" i="9"/>
  <c r="E18" i="9"/>
  <c r="F18" i="9"/>
  <c r="G18" i="9"/>
  <c r="H18" i="9"/>
  <c r="I18" i="9"/>
  <c r="J18" i="9"/>
  <c r="K18" i="9"/>
  <c r="L18" i="9"/>
  <c r="A19" i="9"/>
  <c r="B19" i="9"/>
  <c r="C19" i="9"/>
  <c r="D19" i="9"/>
  <c r="E19" i="9"/>
  <c r="F19" i="9"/>
  <c r="G19" i="9"/>
  <c r="H19" i="9"/>
  <c r="I19" i="9"/>
  <c r="J19" i="9"/>
  <c r="K19" i="9"/>
  <c r="L19" i="9"/>
  <c r="A20" i="9"/>
  <c r="B20" i="9"/>
  <c r="C20" i="9"/>
  <c r="D20" i="9"/>
  <c r="E20" i="9"/>
  <c r="F20" i="9"/>
  <c r="G20" i="9"/>
  <c r="H20" i="9"/>
  <c r="I20" i="9"/>
  <c r="J20" i="9"/>
  <c r="K20" i="9"/>
  <c r="L20" i="9"/>
  <c r="A5" i="8"/>
  <c r="B5" i="8"/>
  <c r="C5" i="8"/>
  <c r="D5" i="8"/>
  <c r="E5" i="8"/>
  <c r="F5" i="8"/>
  <c r="G5" i="8"/>
  <c r="H5" i="8"/>
  <c r="I5" i="8"/>
  <c r="J5" i="8"/>
  <c r="K5" i="8"/>
  <c r="L5" i="8"/>
  <c r="A6" i="8"/>
  <c r="B6" i="8"/>
  <c r="C6" i="8"/>
  <c r="D6" i="8"/>
  <c r="E6" i="8"/>
  <c r="F6" i="8"/>
  <c r="G6" i="8"/>
  <c r="H6" i="8"/>
  <c r="I6" i="8"/>
  <c r="J6" i="8"/>
  <c r="K6" i="8"/>
  <c r="L6" i="8"/>
  <c r="A7" i="8"/>
  <c r="B7" i="8"/>
  <c r="C7" i="8"/>
  <c r="D7" i="8"/>
  <c r="E7" i="8"/>
  <c r="F7" i="8"/>
  <c r="G7" i="8"/>
  <c r="H7" i="8"/>
  <c r="I7" i="8"/>
  <c r="J7" i="8"/>
  <c r="K7" i="8"/>
  <c r="L7" i="8"/>
  <c r="A8" i="8"/>
  <c r="B8" i="8"/>
  <c r="C8" i="8"/>
  <c r="D8" i="8"/>
  <c r="E8" i="8"/>
  <c r="F8" i="8"/>
  <c r="G8" i="8"/>
  <c r="H8" i="8"/>
  <c r="I8" i="8"/>
  <c r="J8" i="8"/>
  <c r="K8" i="8"/>
  <c r="L8" i="8"/>
  <c r="A9" i="8"/>
  <c r="B9" i="8"/>
  <c r="C9" i="8"/>
  <c r="D9" i="8"/>
  <c r="E9" i="8"/>
  <c r="F9" i="8"/>
  <c r="G9" i="8"/>
  <c r="H9" i="8"/>
  <c r="I9" i="8"/>
  <c r="J9" i="8"/>
  <c r="K9" i="8"/>
  <c r="L9" i="8"/>
  <c r="A10" i="8"/>
  <c r="B10" i="8"/>
  <c r="C10" i="8"/>
  <c r="D10" i="8"/>
  <c r="E10" i="8"/>
  <c r="F10" i="8"/>
  <c r="G10" i="8"/>
  <c r="H10" i="8"/>
  <c r="I10" i="8"/>
  <c r="J10" i="8"/>
  <c r="K10" i="8"/>
  <c r="L10" i="8"/>
  <c r="A11" i="8"/>
  <c r="B11" i="8"/>
  <c r="C11" i="8"/>
  <c r="D11" i="8"/>
  <c r="E11" i="8"/>
  <c r="F11" i="8"/>
  <c r="G11" i="8"/>
  <c r="H11" i="8"/>
  <c r="I11" i="8"/>
  <c r="J11" i="8"/>
  <c r="K11" i="8"/>
  <c r="L11" i="8"/>
  <c r="A12" i="8"/>
  <c r="B12" i="8"/>
  <c r="C12" i="8"/>
  <c r="D12" i="8"/>
  <c r="E12" i="8"/>
  <c r="F12" i="8"/>
  <c r="G12" i="8"/>
  <c r="H12" i="8"/>
  <c r="I12" i="8"/>
  <c r="J12" i="8"/>
  <c r="K12" i="8"/>
  <c r="L12" i="8"/>
  <c r="A13" i="8"/>
  <c r="B13" i="8"/>
  <c r="C13" i="8"/>
  <c r="D13" i="8"/>
  <c r="E13" i="8"/>
  <c r="F13" i="8"/>
  <c r="G13" i="8"/>
  <c r="H13" i="8"/>
  <c r="I13" i="8"/>
  <c r="J13" i="8"/>
  <c r="K13" i="8"/>
  <c r="L13" i="8"/>
  <c r="A14" i="8"/>
  <c r="B14" i="8"/>
  <c r="C14" i="8"/>
  <c r="D14" i="8"/>
  <c r="E14" i="8"/>
  <c r="F14" i="8"/>
  <c r="G14" i="8"/>
  <c r="H14" i="8"/>
  <c r="I14" i="8"/>
  <c r="J14" i="8"/>
  <c r="K14" i="8"/>
  <c r="L14" i="8"/>
  <c r="A15" i="8"/>
  <c r="B15" i="8"/>
  <c r="C15" i="8"/>
  <c r="D15" i="8"/>
  <c r="E15" i="8"/>
  <c r="F15" i="8"/>
  <c r="G15" i="8"/>
  <c r="H15" i="8"/>
  <c r="I15" i="8"/>
  <c r="J15" i="8"/>
  <c r="K15" i="8"/>
  <c r="L15" i="8"/>
  <c r="A16" i="8"/>
  <c r="B16" i="8"/>
  <c r="C16" i="8"/>
  <c r="D16" i="8"/>
  <c r="E16" i="8"/>
  <c r="F16" i="8"/>
  <c r="G16" i="8"/>
  <c r="H16" i="8"/>
  <c r="I16" i="8"/>
  <c r="J16" i="8"/>
  <c r="K16" i="8"/>
  <c r="L16" i="8"/>
  <c r="A17" i="8"/>
  <c r="B17" i="8"/>
  <c r="C17" i="8"/>
  <c r="D17" i="8"/>
  <c r="E17" i="8"/>
  <c r="F17" i="8"/>
  <c r="G17" i="8"/>
  <c r="H17" i="8"/>
  <c r="I17" i="8"/>
  <c r="J17" i="8"/>
  <c r="K17" i="8"/>
  <c r="L17" i="8"/>
  <c r="A18" i="8"/>
  <c r="B18" i="8"/>
  <c r="C18" i="8"/>
  <c r="D18" i="8"/>
  <c r="E18" i="8"/>
  <c r="F18" i="8"/>
  <c r="G18" i="8"/>
  <c r="H18" i="8"/>
  <c r="I18" i="8"/>
  <c r="J18" i="8"/>
  <c r="K18" i="8"/>
  <c r="L18" i="8"/>
  <c r="A19" i="8"/>
  <c r="B19" i="8"/>
  <c r="C19" i="8"/>
  <c r="D19" i="8"/>
  <c r="E19" i="8"/>
  <c r="F19" i="8"/>
  <c r="G19" i="8"/>
  <c r="H19" i="8"/>
  <c r="I19" i="8"/>
  <c r="J19" i="8"/>
  <c r="K19" i="8"/>
  <c r="L19" i="8"/>
  <c r="A20" i="8"/>
  <c r="B20" i="8"/>
  <c r="C20" i="8"/>
  <c r="D20" i="8"/>
  <c r="E20" i="8"/>
  <c r="F20" i="8"/>
  <c r="G20" i="8"/>
  <c r="H20" i="8"/>
  <c r="I20" i="8"/>
  <c r="J20" i="8"/>
  <c r="K20" i="8"/>
  <c r="L20" i="8"/>
  <c r="A21" i="8"/>
  <c r="B21" i="8"/>
  <c r="C21" i="8"/>
  <c r="D21" i="8"/>
  <c r="E21" i="8"/>
  <c r="F21" i="8"/>
  <c r="G21" i="8"/>
  <c r="H21" i="8"/>
  <c r="I21" i="8"/>
  <c r="J21" i="8"/>
  <c r="K21" i="8"/>
  <c r="L21" i="8"/>
  <c r="A23" i="8"/>
  <c r="B23" i="8"/>
  <c r="C23" i="8"/>
  <c r="D23" i="8"/>
  <c r="E23" i="8"/>
  <c r="F23" i="8"/>
  <c r="G23" i="8"/>
  <c r="H23" i="8"/>
  <c r="I23" i="8"/>
  <c r="J23" i="8"/>
  <c r="K23" i="8"/>
  <c r="L23" i="8"/>
  <c r="A24" i="8"/>
  <c r="B24" i="8"/>
  <c r="C24" i="8"/>
  <c r="D24" i="8"/>
  <c r="E24" i="8"/>
  <c r="F24" i="8"/>
  <c r="G24" i="8"/>
  <c r="H24" i="8"/>
  <c r="I24" i="8"/>
  <c r="J24" i="8"/>
  <c r="K24" i="8"/>
  <c r="L24" i="8"/>
  <c r="A25" i="8"/>
  <c r="B25" i="8"/>
  <c r="C25" i="8"/>
  <c r="D25" i="8"/>
  <c r="E25" i="8"/>
  <c r="F25" i="8"/>
  <c r="G25" i="8"/>
  <c r="H25" i="8"/>
  <c r="I25" i="8"/>
  <c r="J25" i="8"/>
  <c r="K25" i="8"/>
  <c r="L25" i="8"/>
  <c r="A30" i="8"/>
  <c r="B30" i="8"/>
  <c r="C30" i="8"/>
  <c r="D30" i="8"/>
  <c r="E30" i="8"/>
  <c r="F30" i="8"/>
  <c r="G30" i="8"/>
  <c r="H30" i="8"/>
  <c r="I30" i="8"/>
  <c r="J30" i="8"/>
  <c r="K30" i="8"/>
  <c r="L30" i="8"/>
  <c r="A31" i="8"/>
  <c r="B31" i="8"/>
  <c r="C31" i="8"/>
  <c r="D31" i="8"/>
  <c r="E31" i="8"/>
  <c r="F31" i="8"/>
  <c r="G31" i="8"/>
  <c r="H31" i="8"/>
  <c r="I31" i="8"/>
  <c r="J31" i="8"/>
  <c r="K31" i="8"/>
  <c r="L31" i="8"/>
  <c r="A26" i="8"/>
  <c r="B26" i="8"/>
  <c r="C26" i="8"/>
  <c r="D26" i="8"/>
  <c r="E26" i="8"/>
  <c r="F26" i="8"/>
  <c r="G26" i="8"/>
  <c r="H26" i="8"/>
  <c r="I26" i="8"/>
  <c r="J26" i="8"/>
  <c r="K26" i="8"/>
  <c r="L26" i="8"/>
  <c r="L4" i="8"/>
  <c r="K4" i="8"/>
  <c r="J4" i="8"/>
  <c r="I4" i="8"/>
  <c r="H4" i="8"/>
  <c r="G4" i="8"/>
  <c r="F4" i="8"/>
  <c r="E4" i="8"/>
  <c r="D4" i="8"/>
  <c r="C4" i="8"/>
  <c r="B4" i="8"/>
  <c r="A4" i="8"/>
  <c r="A5" i="11"/>
  <c r="B5" i="11"/>
  <c r="C5" i="11"/>
  <c r="D5" i="11"/>
  <c r="E5" i="11"/>
  <c r="F5" i="11"/>
  <c r="G5" i="11"/>
  <c r="H5" i="11"/>
  <c r="I5" i="11"/>
  <c r="J5" i="11"/>
  <c r="K5" i="11"/>
  <c r="L5" i="11"/>
  <c r="A6" i="11"/>
  <c r="B6" i="11"/>
  <c r="C6" i="11"/>
  <c r="D6" i="11"/>
  <c r="E6" i="11"/>
  <c r="F6" i="11"/>
  <c r="G6" i="11"/>
  <c r="H6" i="11"/>
  <c r="I6" i="11"/>
  <c r="J6" i="11"/>
  <c r="K6" i="11"/>
  <c r="L6" i="11"/>
  <c r="A7" i="11"/>
  <c r="B7" i="11"/>
  <c r="C7" i="11"/>
  <c r="D7" i="11"/>
  <c r="E7" i="11"/>
  <c r="F7" i="11"/>
  <c r="G7" i="11"/>
  <c r="H7" i="11"/>
  <c r="I7" i="11"/>
  <c r="J7" i="11"/>
  <c r="K7" i="11"/>
  <c r="L7" i="11"/>
  <c r="A8" i="11"/>
  <c r="B8" i="11"/>
  <c r="C8" i="11"/>
  <c r="D8" i="11"/>
  <c r="E8" i="11"/>
  <c r="F8" i="11"/>
  <c r="G8" i="11"/>
  <c r="H8" i="11"/>
  <c r="I8" i="11"/>
  <c r="J8" i="11"/>
  <c r="K8" i="11"/>
  <c r="L8" i="11"/>
  <c r="A9" i="11"/>
  <c r="B9" i="11"/>
  <c r="C9" i="11"/>
  <c r="D9" i="11"/>
  <c r="E9" i="11"/>
  <c r="F9" i="11"/>
  <c r="G9" i="11"/>
  <c r="H9" i="11"/>
  <c r="I9" i="11"/>
  <c r="J9" i="11"/>
  <c r="K9" i="11"/>
  <c r="L9" i="11"/>
  <c r="A10" i="11"/>
  <c r="B10" i="11"/>
  <c r="C10" i="11"/>
  <c r="D10" i="11"/>
  <c r="E10" i="11"/>
  <c r="F10" i="11"/>
  <c r="G10" i="11"/>
  <c r="H10" i="11"/>
  <c r="I10" i="11"/>
  <c r="J10" i="11"/>
  <c r="K10" i="11"/>
  <c r="L10" i="11"/>
  <c r="A11" i="11"/>
  <c r="B11" i="11"/>
  <c r="C11" i="11"/>
  <c r="D11" i="11"/>
  <c r="E11" i="11"/>
  <c r="F11" i="11"/>
  <c r="G11" i="11"/>
  <c r="H11" i="11"/>
  <c r="I11" i="11"/>
  <c r="J11" i="11"/>
  <c r="K11" i="11"/>
  <c r="L11" i="11"/>
  <c r="A12" i="11"/>
  <c r="B12" i="11"/>
  <c r="C12" i="11"/>
  <c r="D12" i="11"/>
  <c r="E12" i="11"/>
  <c r="F12" i="11"/>
  <c r="G12" i="11"/>
  <c r="H12" i="11"/>
  <c r="I12" i="11"/>
  <c r="J12" i="11"/>
  <c r="K12" i="11"/>
  <c r="L12" i="11"/>
  <c r="A13" i="11"/>
  <c r="B13" i="11"/>
  <c r="C13" i="11"/>
  <c r="D13" i="11"/>
  <c r="E13" i="11"/>
  <c r="F13" i="11"/>
  <c r="G13" i="11"/>
  <c r="H13" i="11"/>
  <c r="I13" i="11"/>
  <c r="J13" i="11"/>
  <c r="K13" i="11"/>
  <c r="L13" i="11"/>
  <c r="A14" i="11"/>
  <c r="B14" i="11"/>
  <c r="C14" i="11"/>
  <c r="D14" i="11"/>
  <c r="F14" i="11"/>
  <c r="G14" i="11"/>
  <c r="H14" i="11"/>
  <c r="I14" i="11"/>
  <c r="J14" i="11"/>
  <c r="K14" i="11"/>
  <c r="L14" i="11"/>
  <c r="A16" i="11"/>
  <c r="B16" i="11"/>
  <c r="C16" i="11"/>
  <c r="D16" i="11"/>
  <c r="E16" i="11"/>
  <c r="F16" i="11"/>
  <c r="G16" i="11"/>
  <c r="H16" i="11"/>
  <c r="J16" i="11"/>
  <c r="K16" i="11"/>
  <c r="L16" i="11"/>
  <c r="A18" i="11"/>
  <c r="B18" i="11"/>
  <c r="C18" i="11"/>
  <c r="D18" i="11"/>
  <c r="E18" i="11"/>
  <c r="F18" i="11"/>
  <c r="G18" i="11"/>
  <c r="H18" i="11"/>
  <c r="I18" i="11"/>
  <c r="J18" i="11"/>
  <c r="K18" i="11"/>
  <c r="L18" i="11"/>
  <c r="A19" i="11"/>
  <c r="B19" i="11"/>
  <c r="C19" i="11"/>
  <c r="D19" i="11"/>
  <c r="E19" i="11"/>
  <c r="F19" i="11"/>
  <c r="G19" i="11"/>
  <c r="H19" i="11"/>
  <c r="I19" i="11"/>
  <c r="J19" i="11"/>
  <c r="L19" i="11"/>
  <c r="A20" i="11"/>
  <c r="B20" i="11"/>
  <c r="C20" i="11"/>
  <c r="D20" i="11"/>
  <c r="E20" i="11"/>
  <c r="F20" i="11"/>
  <c r="G20" i="11"/>
  <c r="H20" i="11"/>
  <c r="I20" i="11"/>
  <c r="J20" i="11"/>
  <c r="K20" i="11"/>
  <c r="L20" i="11"/>
  <c r="L4" i="11"/>
  <c r="K4" i="11"/>
  <c r="J4" i="11"/>
  <c r="I4" i="11"/>
  <c r="H4" i="11"/>
  <c r="G4" i="11"/>
  <c r="F4" i="11"/>
  <c r="E4" i="11"/>
  <c r="D4" i="11"/>
  <c r="C4" i="11"/>
  <c r="B4" i="11"/>
  <c r="A4" i="11"/>
  <c r="F3" i="10" l="1"/>
  <c r="K3" i="12" l="1"/>
  <c r="L3" i="12"/>
  <c r="K3" i="9"/>
  <c r="L3" i="9"/>
  <c r="M4" i="8"/>
  <c r="K3" i="8"/>
  <c r="L3" i="8"/>
  <c r="K3" i="11"/>
  <c r="L3" i="11"/>
  <c r="H3" i="10" l="1"/>
  <c r="G3" i="10"/>
  <c r="E3" i="10"/>
  <c r="D3" i="10"/>
  <c r="C3" i="10"/>
  <c r="B3" i="10"/>
  <c r="G3" i="11" l="1"/>
  <c r="B3" i="12"/>
  <c r="C3" i="12"/>
  <c r="D3" i="12"/>
  <c r="E3" i="12"/>
  <c r="F3" i="12"/>
  <c r="G3" i="12"/>
  <c r="H3" i="12"/>
  <c r="I3" i="12"/>
  <c r="J3" i="12"/>
  <c r="M3" i="12"/>
  <c r="A3" i="12"/>
  <c r="M5" i="9"/>
  <c r="M6" i="9"/>
  <c r="M7" i="9"/>
  <c r="M8" i="9"/>
  <c r="M9" i="9"/>
  <c r="M10" i="9"/>
  <c r="M12" i="9"/>
  <c r="M13" i="9"/>
  <c r="M14" i="9"/>
  <c r="M15" i="9"/>
  <c r="M16" i="9"/>
  <c r="M17" i="9"/>
  <c r="M18" i="9"/>
  <c r="B3" i="9"/>
  <c r="C3" i="9"/>
  <c r="D3" i="9"/>
  <c r="E3" i="9"/>
  <c r="F3" i="9"/>
  <c r="G3" i="9"/>
  <c r="H3" i="9"/>
  <c r="I3" i="9"/>
  <c r="J3" i="9"/>
  <c r="M3" i="9"/>
  <c r="A3" i="9"/>
  <c r="M4" i="11"/>
  <c r="M5" i="11"/>
  <c r="M6" i="11"/>
  <c r="M7" i="11"/>
  <c r="M8" i="11"/>
  <c r="M9" i="11"/>
  <c r="M10" i="11"/>
  <c r="M11" i="11"/>
  <c r="M12" i="11"/>
  <c r="M13" i="11"/>
  <c r="M14" i="11"/>
  <c r="M16" i="11"/>
  <c r="M18" i="11"/>
  <c r="M19" i="11"/>
  <c r="M20" i="11"/>
  <c r="B3" i="11"/>
  <c r="C3" i="11"/>
  <c r="D3" i="11"/>
  <c r="E3" i="11"/>
  <c r="F3" i="11"/>
  <c r="H3" i="11"/>
  <c r="I3" i="11"/>
  <c r="J3" i="11"/>
  <c r="M3" i="11"/>
  <c r="A3" i="11"/>
  <c r="M24" i="8"/>
  <c r="M11" i="8"/>
  <c r="M12" i="8"/>
  <c r="M13" i="8"/>
  <c r="M5" i="8"/>
  <c r="M14" i="8"/>
  <c r="M25" i="8"/>
  <c r="M15" i="8"/>
  <c r="M16" i="8"/>
  <c r="M17" i="8"/>
  <c r="M6" i="8"/>
  <c r="M18" i="8"/>
  <c r="M19" i="8"/>
  <c r="M7" i="8"/>
  <c r="M20" i="8"/>
  <c r="M8" i="8"/>
  <c r="M9" i="8"/>
  <c r="M21" i="8"/>
  <c r="M23" i="8"/>
  <c r="M10" i="8"/>
  <c r="B3" i="8"/>
  <c r="C3" i="8"/>
  <c r="D3" i="8"/>
  <c r="E3" i="8"/>
  <c r="F3" i="8"/>
  <c r="G3" i="8"/>
  <c r="H3" i="8"/>
  <c r="I3" i="8"/>
  <c r="J3" i="8"/>
  <c r="M3" i="8"/>
  <c r="A3" i="8"/>
</calcChain>
</file>

<file path=xl/sharedStrings.xml><?xml version="1.0" encoding="utf-8"?>
<sst xmlns="http://schemas.openxmlformats.org/spreadsheetml/2006/main" count="940" uniqueCount="385">
  <si>
    <t>Email</t>
  </si>
  <si>
    <t>Child Name</t>
  </si>
  <si>
    <t>Child Birthday</t>
  </si>
  <si>
    <t>Last Name</t>
  </si>
  <si>
    <t>Jean</t>
  </si>
  <si>
    <t>Morris Plains, NJ 07950</t>
  </si>
  <si>
    <t>Jeanelle</t>
  </si>
  <si>
    <t>Hargrove</t>
  </si>
  <si>
    <t>Judy-Ann</t>
  </si>
  <si>
    <t>Brian</t>
  </si>
  <si>
    <t xml:space="preserve">Chatham, NJ 07928 </t>
  </si>
  <si>
    <t>judyannh@gmail.com</t>
  </si>
  <si>
    <t>Grant</t>
  </si>
  <si>
    <t>Morristown, NJ 07960</t>
  </si>
  <si>
    <t>Sharperson</t>
  </si>
  <si>
    <t>Denise</t>
  </si>
  <si>
    <t>Kenneth</t>
  </si>
  <si>
    <t>16 Wydmoor Drive</t>
  </si>
  <si>
    <t xml:space="preserve">Morris Township, NJ  07960 </t>
  </si>
  <si>
    <t>dmsharperson@aol.com</t>
  </si>
  <si>
    <t>Kenneth Jr</t>
  </si>
  <si>
    <t>Tyler</t>
  </si>
  <si>
    <t>Group 1</t>
  </si>
  <si>
    <t>Gr. 2</t>
  </si>
  <si>
    <t>18 Deer Hill Court</t>
  </si>
  <si>
    <t>Boonton, NJ 07005</t>
  </si>
  <si>
    <t>Davis</t>
  </si>
  <si>
    <t>Group 2</t>
  </si>
  <si>
    <t>Crystal</t>
  </si>
  <si>
    <t>Aidan</t>
  </si>
  <si>
    <t>Gisele</t>
  </si>
  <si>
    <t>Sydney</t>
  </si>
  <si>
    <t>973-989-3540 (w)</t>
  </si>
  <si>
    <t>Vannoy</t>
  </si>
  <si>
    <t>Charles</t>
  </si>
  <si>
    <t>Bart</t>
  </si>
  <si>
    <t>Darilyn</t>
  </si>
  <si>
    <t>mechelleolidgeevans@gmail.com</t>
  </si>
  <si>
    <t xml:space="preserve">Morristown, NJ  07960 </t>
  </si>
  <si>
    <t>Morristown, NJ  07960</t>
  </si>
  <si>
    <t>Parsippany, NJ 07054</t>
  </si>
  <si>
    <t xml:space="preserve">25 Hidden Glen Drive </t>
  </si>
  <si>
    <t xml:space="preserve">Lisa
</t>
  </si>
  <si>
    <t>6 Kings Court</t>
  </si>
  <si>
    <t xml:space="preserve">Darnesha
</t>
  </si>
  <si>
    <t>6 Holmes Court</t>
  </si>
  <si>
    <t xml:space="preserve">Mechelle
</t>
  </si>
  <si>
    <t>330- 338-8537</t>
  </si>
  <si>
    <t>Natacha854@msn.com</t>
  </si>
  <si>
    <t>crystalgdavis2@gmail.com</t>
  </si>
  <si>
    <t>Ethan</t>
  </si>
  <si>
    <t>Mackenzie</t>
  </si>
  <si>
    <t xml:space="preserve">Olivia </t>
  </si>
  <si>
    <t>Gr. 3</t>
  </si>
  <si>
    <t>Gr. 4</t>
  </si>
  <si>
    <t>Gr. 5</t>
  </si>
  <si>
    <t>Group 3</t>
  </si>
  <si>
    <t>Gorman</t>
  </si>
  <si>
    <t>DaVon</t>
  </si>
  <si>
    <t>22 Skyview Terrace</t>
  </si>
  <si>
    <t>davongorman@gmail.com</t>
  </si>
  <si>
    <t>Lokken-Bradford</t>
  </si>
  <si>
    <t>Bruce</t>
  </si>
  <si>
    <t>Rachel</t>
  </si>
  <si>
    <t>Frantz</t>
  </si>
  <si>
    <t>Raiza</t>
  </si>
  <si>
    <t>917- 596-4203</t>
  </si>
  <si>
    <t>Isabella</t>
  </si>
  <si>
    <t>Brandon</t>
  </si>
  <si>
    <t>Ragan</t>
  </si>
  <si>
    <t>Bartholomew</t>
  </si>
  <si>
    <t>Maya</t>
  </si>
  <si>
    <t>Morgan</t>
  </si>
  <si>
    <t>Melvin “Maurice”</t>
  </si>
  <si>
    <t>Kennedy</t>
  </si>
  <si>
    <t xml:space="preserve">Taylor </t>
  </si>
  <si>
    <t>Dorris</t>
  </si>
  <si>
    <t>Richard</t>
  </si>
  <si>
    <t>3 Valley Manor Drive</t>
  </si>
  <si>
    <t>Sparta, NJ 07871</t>
  </si>
  <si>
    <t>dcproc1@yahoo.com</t>
  </si>
  <si>
    <t>973- 383-6205</t>
  </si>
  <si>
    <t>Olidge-Evans</t>
  </si>
  <si>
    <t>Scott</t>
  </si>
  <si>
    <t>Summerville</t>
  </si>
  <si>
    <t>Ayana</t>
  </si>
  <si>
    <t>Roosevelt</t>
  </si>
  <si>
    <t xml:space="preserve">15 Knollwood </t>
  </si>
  <si>
    <t>asummer76@hotmail.com</t>
  </si>
  <si>
    <t>Washington Township, NJ 07882</t>
  </si>
  <si>
    <t>9 Ridge Top Terrace</t>
  </si>
  <si>
    <t>Melvin</t>
  </si>
  <si>
    <t>Tiffani</t>
  </si>
  <si>
    <t>Warren</t>
  </si>
  <si>
    <t>Tomi Joi Webber</t>
  </si>
  <si>
    <t>Gr. 8</t>
  </si>
  <si>
    <t>Gr. 7</t>
  </si>
  <si>
    <t>Gr. 6</t>
  </si>
  <si>
    <t>Group 4</t>
  </si>
  <si>
    <t>Kailyn</t>
  </si>
  <si>
    <t>Phone Number</t>
  </si>
  <si>
    <t>Jenna</t>
  </si>
  <si>
    <t>Cell Number</t>
  </si>
  <si>
    <t>Other Number</t>
  </si>
  <si>
    <t>973-984-9160</t>
  </si>
  <si>
    <t>Twarrenc21@hotmail.com</t>
  </si>
  <si>
    <t>City, State, Zipcode</t>
  </si>
  <si>
    <t>201-919-6030</t>
  </si>
  <si>
    <t>973-727-8669</t>
  </si>
  <si>
    <t>201-660-0056</t>
  </si>
  <si>
    <t>336-408-0663</t>
  </si>
  <si>
    <t>973-980-4648</t>
  </si>
  <si>
    <t>973-216-8386</t>
  </si>
  <si>
    <t xml:space="preserve">313-574-2352 </t>
  </si>
  <si>
    <t>Franklin</t>
  </si>
  <si>
    <t>Denville, NJ 07834</t>
  </si>
  <si>
    <t>Smith</t>
  </si>
  <si>
    <t>Holcomb</t>
  </si>
  <si>
    <t>17 Manchester Court</t>
  </si>
  <si>
    <t>Tanya.Holcomb@honeywell.com</t>
  </si>
  <si>
    <t>Gr. 9</t>
  </si>
  <si>
    <t>Sr. Teens</t>
  </si>
  <si>
    <t>Spouse/
Significant Other</t>
  </si>
  <si>
    <t>Address</t>
  </si>
  <si>
    <t>Tonya</t>
  </si>
  <si>
    <t xml:space="preserve">973- 366-7346 </t>
  </si>
  <si>
    <t xml:space="preserve">973-507-9407 </t>
  </si>
  <si>
    <t xml:space="preserve">973- 998-0018 </t>
  </si>
  <si>
    <t xml:space="preserve">973-455-1445 </t>
  </si>
  <si>
    <t xml:space="preserve">973-401-0707 </t>
  </si>
  <si>
    <t xml:space="preserve">973-984-2905 </t>
  </si>
  <si>
    <t xml:space="preserve">973-998-0198 </t>
  </si>
  <si>
    <t>862- 222-6890</t>
  </si>
  <si>
    <t xml:space="preserve">201- 686-6929 </t>
  </si>
  <si>
    <t>Gr. 11</t>
  </si>
  <si>
    <t>Gr. 12</t>
  </si>
  <si>
    <t>Gr. 10</t>
  </si>
  <si>
    <t xml:space="preserve">973-971-0218 </t>
  </si>
  <si>
    <t>973-943-3112</t>
  </si>
  <si>
    <t>Proctor</t>
  </si>
  <si>
    <t>201-303-6787</t>
  </si>
  <si>
    <t>11 Eliot Court</t>
  </si>
  <si>
    <t>Gaston</t>
  </si>
  <si>
    <t>40 Laura Lane</t>
  </si>
  <si>
    <t>973-998-0846</t>
  </si>
  <si>
    <t>Lisa Williams</t>
  </si>
  <si>
    <t>Gittens</t>
  </si>
  <si>
    <t>16 Canterbury Road</t>
  </si>
  <si>
    <t>973-802-4234</t>
  </si>
  <si>
    <t>973-937-8864</t>
  </si>
  <si>
    <t>973-934-8975</t>
  </si>
  <si>
    <t>scottfamily57@gmail.com</t>
  </si>
  <si>
    <t>Bryce</t>
  </si>
  <si>
    <t>973-598-1212</t>
  </si>
  <si>
    <t>973-985-9685</t>
  </si>
  <si>
    <t>609-771-2749</t>
  </si>
  <si>
    <t>First Name</t>
  </si>
  <si>
    <t>Ledgewood, NJ 07852</t>
  </si>
  <si>
    <t>lgittensmd@gmail.com</t>
  </si>
  <si>
    <t>Jeffrey</t>
  </si>
  <si>
    <t>Street Address</t>
  </si>
  <si>
    <t>Birthday</t>
  </si>
  <si>
    <t>Spouse Email</t>
  </si>
  <si>
    <t xml:space="preserve">Melvinmwarren@hotmail.com </t>
  </si>
  <si>
    <t xml:space="preserve">Amelia </t>
  </si>
  <si>
    <t>Kendra</t>
  </si>
  <si>
    <t>Williams</t>
  </si>
  <si>
    <t>Leslye</t>
  </si>
  <si>
    <t>Folmar-Harris</t>
  </si>
  <si>
    <t>Nancy</t>
  </si>
  <si>
    <t>Kelley</t>
  </si>
  <si>
    <t>White</t>
  </si>
  <si>
    <t>Emmanuelle</t>
  </si>
  <si>
    <t>Shacara</t>
  </si>
  <si>
    <t>Delgado</t>
  </si>
  <si>
    <t>Fleurinor</t>
  </si>
  <si>
    <t>Craig</t>
  </si>
  <si>
    <t>Simone</t>
  </si>
  <si>
    <t>Benka-Coker</t>
  </si>
  <si>
    <t>332 Hamilton Drive</t>
  </si>
  <si>
    <t>Stewartsville NJ 08666</t>
  </si>
  <si>
    <t>adwoa17@msn.com</t>
  </si>
  <si>
    <t>908-454-4588</t>
  </si>
  <si>
    <t>917-680-4227</t>
  </si>
  <si>
    <t>Jared</t>
  </si>
  <si>
    <t>Joshua</t>
  </si>
  <si>
    <t>Jonathan</t>
  </si>
  <si>
    <t>Desmond</t>
  </si>
  <si>
    <t>1 Green Hill Road</t>
  </si>
  <si>
    <t>Morristown NJ 07960</t>
  </si>
  <si>
    <t>simonecraig@gmail.com</t>
  </si>
  <si>
    <t>Victoria Charleigh</t>
  </si>
  <si>
    <t>44 Harter Road</t>
  </si>
  <si>
    <t>Jorge</t>
  </si>
  <si>
    <t>shacaboone@aol.com</t>
  </si>
  <si>
    <t>973 -998 - 5462</t>
  </si>
  <si>
    <t>Jasmine</t>
  </si>
  <si>
    <t>Sig Shirodkar</t>
  </si>
  <si>
    <t>21 Valley View Drive</t>
  </si>
  <si>
    <t>efleur@gmail.com</t>
  </si>
  <si>
    <t>973-943-7482</t>
  </si>
  <si>
    <t>Chloe Shirodkar</t>
  </si>
  <si>
    <t>Zachary Shirodkar</t>
  </si>
  <si>
    <t>Amalia Shirodkar</t>
  </si>
  <si>
    <t>Olivia Shirodkar</t>
  </si>
  <si>
    <t>Raymond</t>
  </si>
  <si>
    <t>(973) 207-8605</t>
  </si>
  <si>
    <t>Ifolmar@gmail.com</t>
  </si>
  <si>
    <t>Jaden</t>
  </si>
  <si>
    <t>nramirezdavis@gmail.com</t>
  </si>
  <si>
    <t>(973) 809-6965</t>
  </si>
  <si>
    <t>Sumner</t>
  </si>
  <si>
    <t>James</t>
  </si>
  <si>
    <t>46 Sherman Place</t>
  </si>
  <si>
    <t>kpeters1015@gmail.com</t>
  </si>
  <si>
    <t>(973) 294 - 5976</t>
  </si>
  <si>
    <t>(973) 294-5976</t>
  </si>
  <si>
    <t>Jayden</t>
  </si>
  <si>
    <t>8 Westminster Place</t>
  </si>
  <si>
    <t>kendra.williams2@yahoo.com</t>
  </si>
  <si>
    <t>Trevor</t>
  </si>
  <si>
    <t>Karl</t>
  </si>
  <si>
    <t>(973) 906-5382</t>
  </si>
  <si>
    <t>-</t>
  </si>
  <si>
    <t>973-452-2176</t>
  </si>
  <si>
    <t>Kindergarten</t>
  </si>
  <si>
    <t>lvannoydnp@gmail.com</t>
  </si>
  <si>
    <t>Florham Park NJ 07932</t>
  </si>
  <si>
    <t>90 Park Avenue, Suite 354</t>
  </si>
  <si>
    <t>21 Cora Lane</t>
  </si>
  <si>
    <t>Chester, NJ 07930</t>
  </si>
  <si>
    <t>79 Weston Ave</t>
  </si>
  <si>
    <t>Tucker</t>
  </si>
  <si>
    <t>Karen</t>
  </si>
  <si>
    <t>KJACLJ@aol.com</t>
  </si>
  <si>
    <t>862-812-7881</t>
  </si>
  <si>
    <t>Kathryn</t>
  </si>
  <si>
    <t>rnlokken@yahoo.com</t>
  </si>
  <si>
    <t>Lokken</t>
  </si>
  <si>
    <t>Caleb Lokken Bradford</t>
  </si>
  <si>
    <t>Davis-McHenry</t>
  </si>
  <si>
    <t xml:space="preserve">Aliah </t>
  </si>
  <si>
    <t>609-560-9559</t>
  </si>
  <si>
    <t>Baron</t>
  </si>
  <si>
    <t>Ana Maria</t>
  </si>
  <si>
    <t>26 Warwick Road</t>
  </si>
  <si>
    <t>Flanders, NJ 07836</t>
  </si>
  <si>
    <t>(973) 687-9479</t>
  </si>
  <si>
    <t>Logan Baron</t>
  </si>
  <si>
    <t>Sebastian Olmedo</t>
  </si>
  <si>
    <t>Luis-Andres Olmedo</t>
  </si>
  <si>
    <t>Rodney</t>
  </si>
  <si>
    <t>Gr. 1</t>
  </si>
  <si>
    <t xml:space="preserve">Group 4 </t>
  </si>
  <si>
    <t>Freeman</t>
  </si>
  <si>
    <t>Nicole</t>
  </si>
  <si>
    <t xml:space="preserve">Group 2 </t>
  </si>
  <si>
    <t>15 Nichols Road</t>
  </si>
  <si>
    <t>nikkispa@icloud.com</t>
  </si>
  <si>
    <t>(917) 494-8927</t>
  </si>
  <si>
    <t>Nia</t>
  </si>
  <si>
    <t>Rashad</t>
  </si>
  <si>
    <t>Shaun</t>
  </si>
  <si>
    <t>Gillis</t>
  </si>
  <si>
    <t>Shelli</t>
  </si>
  <si>
    <t>268 Eyland Avenue</t>
  </si>
  <si>
    <t>Succasunna, NJ 07876</t>
  </si>
  <si>
    <t>s.a.gillis@hotmail.com</t>
  </si>
  <si>
    <t>973-280-6355</t>
  </si>
  <si>
    <t>Wyntr Gillis-Chapman</t>
  </si>
  <si>
    <t>Kemps-Polanco</t>
  </si>
  <si>
    <t>Reshema</t>
  </si>
  <si>
    <t>10 Sherbrooke Drive</t>
  </si>
  <si>
    <t>Florham Park, NJ 07932</t>
  </si>
  <si>
    <t>reshemakp@gmail.com</t>
  </si>
  <si>
    <t>973-583-0665</t>
  </si>
  <si>
    <t>Sarah Polanco</t>
  </si>
  <si>
    <t>Caleb Polanco</t>
  </si>
  <si>
    <t>Rey</t>
  </si>
  <si>
    <t>Lee</t>
  </si>
  <si>
    <t>Jessica Moffett</t>
  </si>
  <si>
    <t>715 Reba Road</t>
  </si>
  <si>
    <t>Landing, NJ 07850</t>
  </si>
  <si>
    <t>jmoffettlee@gmail.com</t>
  </si>
  <si>
    <t>646-228-8842</t>
  </si>
  <si>
    <t>Joella Lee</t>
  </si>
  <si>
    <t>Pre-School</t>
  </si>
  <si>
    <t>Miller-Drew</t>
  </si>
  <si>
    <t>Melviena</t>
  </si>
  <si>
    <t>22 Whipporwill Road</t>
  </si>
  <si>
    <t>Budd Lake, NJ 07828</t>
  </si>
  <si>
    <t>melviena@msn.com</t>
  </si>
  <si>
    <t>803-240-4068</t>
  </si>
  <si>
    <t>Makena Drew</t>
  </si>
  <si>
    <t>Edward</t>
  </si>
  <si>
    <t>Susan</t>
  </si>
  <si>
    <t>Parsons</t>
  </si>
  <si>
    <t>18 Poppy's Place</t>
  </si>
  <si>
    <t>Randolph, NJ 07869</t>
  </si>
  <si>
    <t>lashley_s@yahoo.com</t>
  </si>
  <si>
    <t>434-806-6651</t>
  </si>
  <si>
    <t>Aydrian</t>
  </si>
  <si>
    <t xml:space="preserve">Matthew </t>
  </si>
  <si>
    <t>Seannah</t>
  </si>
  <si>
    <t>Sean</t>
  </si>
  <si>
    <t>Melanie</t>
  </si>
  <si>
    <t>9 Victoria Lane</t>
  </si>
  <si>
    <t>melanielosey@gmail.com</t>
  </si>
  <si>
    <t>443-285-1488</t>
  </si>
  <si>
    <t>Ava</t>
  </si>
  <si>
    <t>Alan</t>
  </si>
  <si>
    <t>Grayson</t>
  </si>
  <si>
    <t>106 Sun Valley Way</t>
  </si>
  <si>
    <t>Florham Park, NJ 07932</t>
  </si>
  <si>
    <t>rjgmcjj@yahoo.com </t>
  </si>
  <si>
    <t>Aliah</t>
  </si>
  <si>
    <t>fgastonjr06@yahoo.com</t>
  </si>
  <si>
    <t>rawebber@optonline.net</t>
  </si>
  <si>
    <t>rodneymbaron@yahoo.com</t>
  </si>
  <si>
    <t>shaunbk@gmail.com</t>
  </si>
  <si>
    <t>Alan.l.smith@hotmail.com</t>
  </si>
  <si>
    <t>Rdlee77@yahoo.com</t>
  </si>
  <si>
    <t>polancrey@gmail.com</t>
  </si>
  <si>
    <t>brianmchenry@gmail.com </t>
  </si>
  <si>
    <t>weusib333@gmail.com</t>
  </si>
  <si>
    <t>Edward.C.Drew@gmail.com</t>
  </si>
  <si>
    <t>Parsons.sean@gmail.com </t>
  </si>
  <si>
    <t>Grade
2020-2021</t>
  </si>
  <si>
    <t>Age Group
2020-2021</t>
  </si>
  <si>
    <t>Lisa Gittens</t>
  </si>
  <si>
    <t>Children Moving Up!</t>
  </si>
  <si>
    <t>2020-2021 Program Year</t>
  </si>
  <si>
    <t>City, State and Zip Code</t>
  </si>
  <si>
    <t>Phone</t>
  </si>
  <si>
    <t>Mobile</t>
  </si>
  <si>
    <t xml:space="preserve">Birthday </t>
  </si>
  <si>
    <t>2020-2021 Grade</t>
  </si>
  <si>
    <t>2020-2021</t>
  </si>
  <si>
    <t>Group 4 "Commanders"
Grade: 6th-8th
Group Mom:  Ana Marie Baron and Susan Lashly Parsons
Total Active Children:  19</t>
  </si>
  <si>
    <t>Sarah Rose</t>
  </si>
  <si>
    <t>Cantave</t>
  </si>
  <si>
    <t xml:space="preserve">Natacha  </t>
  </si>
  <si>
    <t>36 Mark Twain Drive</t>
  </si>
  <si>
    <t>Winselow</t>
  </si>
  <si>
    <t>Cvannoyrn@aol.com</t>
  </si>
  <si>
    <t>Rockhaiti@yahoo.com</t>
  </si>
  <si>
    <t>Wyntr</t>
  </si>
  <si>
    <t>973-601-7641</t>
  </si>
  <si>
    <t>973- 601-7641</t>
  </si>
  <si>
    <t>Stewartsville NJ 08886</t>
  </si>
  <si>
    <t>Chefdez90@gmail.com</t>
  </si>
  <si>
    <t>bradlokfam@gmail.com</t>
  </si>
  <si>
    <t xml:space="preserve">Juliana </t>
  </si>
  <si>
    <t xml:space="preserve">Jayla </t>
  </si>
  <si>
    <t xml:space="preserve">Joella  </t>
  </si>
  <si>
    <t>Weusi</t>
  </si>
  <si>
    <t xml:space="preserve">Sr. Teens "Ladies and Gents"
Grade: 9th-12th
Teen Advisors: Karen Tucker, Raiza Gaston, Natacha Cantave and Tanya Webber
 </t>
  </si>
  <si>
    <t>Group 3 "Commanders"
Grade 3rd-5th
Group Mom:  Judy-Ann Hargrove and Denise Sharperson
Total Active Children - 12</t>
  </si>
  <si>
    <t>Group 1/2 "M&amp;M's and Tootsie Roll"
Grade: Preschool - 2nd
Group Mom:  Shelli Gillis and Jessica Moffett-Lee
Total Active Children -11</t>
  </si>
  <si>
    <t>Mother's Birthdays</t>
  </si>
  <si>
    <t>Morris County Chapter of Jack and Jill of America, Inc.
2020-2021 Chapter Roster</t>
  </si>
  <si>
    <r>
      <rPr>
        <b/>
        <sz val="22"/>
        <color theme="3" tint="0.79998168889431442"/>
        <rFont val="Calibri"/>
        <family val="2"/>
        <scheme val="minor"/>
      </rPr>
      <t>Fathers Auxilary</t>
    </r>
    <r>
      <rPr>
        <b/>
        <sz val="18"/>
        <color theme="3" tint="0.79998168889431442"/>
        <rFont val="Calibri"/>
        <family val="2"/>
        <scheme val="minor"/>
      </rPr>
      <t xml:space="preserve">
Leaders: James Davis, and Weusi Gillis
Mother Liason: Emmanuelle Fleurinor</t>
    </r>
  </si>
  <si>
    <t xml:space="preserve">Natacha </t>
  </si>
  <si>
    <t>908-835-2307</t>
  </si>
  <si>
    <t xml:space="preserve"> </t>
  </si>
  <si>
    <t>ambaron2014@yahoo.com.</t>
  </si>
  <si>
    <t>(973) 615-0584</t>
  </si>
  <si>
    <t>jdavis9493@me.com</t>
  </si>
  <si>
    <t>215-970-6796</t>
  </si>
  <si>
    <t>jmd0876@yahoo.com</t>
  </si>
  <si>
    <t>Jtgorman@optonline.net</t>
  </si>
  <si>
    <t>bhargro2@yahoo.com</t>
  </si>
  <si>
    <t>201-660-2259</t>
  </si>
  <si>
    <t>uaauto523@hotmail.com</t>
  </si>
  <si>
    <t>raymond.harrisjr@gmail.com</t>
  </si>
  <si>
    <t>rpro06@yahoo.com</t>
  </si>
  <si>
    <t>dmeaoe@gmail.com</t>
  </si>
  <si>
    <t>Scottfamily57@gmail.com</t>
  </si>
  <si>
    <t>sharpazoid@aol.com</t>
  </si>
  <si>
    <t>sigshirodkar@gmail.com</t>
  </si>
  <si>
    <t>28 Halls Mill Road</t>
  </si>
  <si>
    <t>Asbury, NJ 07882</t>
  </si>
  <si>
    <t>5 Heritage Road</t>
  </si>
  <si>
    <t>aliahparis@gmail.com</t>
  </si>
  <si>
    <t>Donovan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</si>
</sst>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2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9.9"/>
      <color theme="10"/>
      <name val="Calibri"/>
      <family val="2"/>
    </font>
    <font>
      <sz val="10"/>
      <name val="Cambria"/>
      <family val="2"/>
      <scheme val="major"/>
    </font>
    <font>
      <u/>
      <sz val="10"/>
      <name val="Cambria"/>
      <family val="2"/>
      <scheme val="major"/>
    </font>
    <font>
      <sz val="10"/>
      <color theme="1"/>
      <name val="Cambria"/>
      <family val="1"/>
      <scheme val="major"/>
    </font>
    <font>
      <sz val="10"/>
      <name val="Cambria"/>
      <family val="1"/>
      <scheme val="major"/>
    </font>
    <font>
      <sz val="11"/>
      <color theme="1"/>
      <name val="Cambria"/>
      <family val="1"/>
      <scheme val="major"/>
    </font>
    <font>
      <sz val="10"/>
      <color rgb="FF222222"/>
      <name val="Cambria"/>
      <family val="1"/>
      <scheme val="major"/>
    </font>
    <font>
      <sz val="9.9"/>
      <name val="Cambria"/>
      <family val="1"/>
      <scheme val="major"/>
    </font>
    <font>
      <sz val="10"/>
      <color rgb="FF000000"/>
      <name val="Cambria"/>
      <family val="1"/>
      <scheme val="major"/>
    </font>
    <font>
      <u/>
      <sz val="9.9"/>
      <name val="Cambria"/>
      <family val="1"/>
      <scheme val="major"/>
    </font>
    <font>
      <u/>
      <sz val="10"/>
      <name val="Cambria"/>
      <family val="1"/>
      <scheme val="major"/>
    </font>
    <font>
      <u/>
      <sz val="9.9"/>
      <color theme="10"/>
      <name val="Cambria"/>
      <family val="1"/>
      <scheme val="major"/>
    </font>
    <font>
      <u/>
      <sz val="10"/>
      <color theme="10"/>
      <name val="Cambria"/>
      <family val="1"/>
      <scheme val="major"/>
    </font>
    <font>
      <b/>
      <sz val="16"/>
      <color theme="3" tint="0.79998168889431442"/>
      <name val="Cambria"/>
      <family val="1"/>
      <scheme val="major"/>
    </font>
    <font>
      <sz val="10"/>
      <color theme="3" tint="0.79998168889431442"/>
      <name val="Cambria"/>
      <family val="1"/>
      <scheme val="major"/>
    </font>
    <font>
      <b/>
      <sz val="12"/>
      <color theme="3" tint="0.79998168889431442"/>
      <name val="Cambria"/>
      <family val="1"/>
      <scheme val="major"/>
    </font>
    <font>
      <sz val="14"/>
      <color theme="3" tint="0.79998168889431442"/>
      <name val="Cambria"/>
      <family val="1"/>
      <scheme val="major"/>
    </font>
    <font>
      <b/>
      <sz val="20"/>
      <color theme="3" tint="0.79998168889431442"/>
      <name val="Cambria"/>
      <family val="1"/>
      <scheme val="major"/>
    </font>
    <font>
      <b/>
      <sz val="14"/>
      <color theme="3" tint="0.79998168889431442"/>
      <name val="Cambria"/>
      <family val="1"/>
      <scheme val="major"/>
    </font>
    <font>
      <b/>
      <sz val="18"/>
      <color theme="3" tint="0.7999816888943144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3" tint="0.79998168889431442"/>
      <name val="Calibri"/>
      <family val="2"/>
      <scheme val="minor"/>
    </font>
    <font>
      <b/>
      <sz val="12"/>
      <color theme="3" tint="0.79998168889431442"/>
      <name val="Calibri"/>
      <family val="2"/>
      <scheme val="minor"/>
    </font>
    <font>
      <b/>
      <sz val="14"/>
      <color theme="1"/>
      <name val="Cambria"/>
      <family val="1"/>
      <scheme val="major"/>
    </font>
    <font>
      <strike/>
      <sz val="10"/>
      <color theme="1"/>
      <name val="Cambria"/>
      <family val="1"/>
      <scheme val="maj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70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left"/>
    </xf>
    <xf numFmtId="0" fontId="3" fillId="0" borderId="0" xfId="55" applyAlignment="1" applyProtection="1"/>
    <xf numFmtId="0" fontId="4" fillId="0" borderId="0" xfId="0" applyFont="1"/>
    <xf numFmtId="0" fontId="5" fillId="0" borderId="0" xfId="55" applyFont="1" applyAlignment="1" applyProtection="1"/>
    <xf numFmtId="14" fontId="0" fillId="0" borderId="1" xfId="0" applyNumberFormat="1" applyBorder="1"/>
    <xf numFmtId="0" fontId="1" fillId="0" borderId="0" xfId="0" applyFont="1" applyFill="1" applyAlignment="1">
      <alignment horizontal="center"/>
    </xf>
    <xf numFmtId="0" fontId="6" fillId="0" borderId="1" xfId="0" applyFont="1" applyFill="1" applyBorder="1"/>
    <xf numFmtId="16" fontId="6" fillId="0" borderId="1" xfId="0" applyNumberFormat="1" applyFont="1" applyBorder="1"/>
    <xf numFmtId="0" fontId="6" fillId="0" borderId="1" xfId="0" applyFont="1" applyBorder="1" applyAlignment="1">
      <alignment horizontal="left"/>
    </xf>
    <xf numFmtId="0" fontId="7" fillId="0" borderId="1" xfId="0" applyFont="1" applyFill="1" applyBorder="1" applyAlignment="1"/>
    <xf numFmtId="0" fontId="7" fillId="0" borderId="1" xfId="0" applyFont="1" applyFill="1" applyBorder="1" applyAlignment="1">
      <alignment wrapText="1"/>
    </xf>
    <xf numFmtId="16" fontId="7" fillId="0" borderId="1" xfId="0" applyNumberFormat="1" applyFont="1" applyFill="1" applyBorder="1" applyAlignment="1"/>
    <xf numFmtId="0" fontId="8" fillId="0" borderId="0" xfId="0" applyFont="1" applyFill="1"/>
    <xf numFmtId="0" fontId="6" fillId="0" borderId="0" xfId="0" applyFont="1" applyFill="1" applyAlignment="1">
      <alignment horizontal="left" wrapText="1"/>
    </xf>
    <xf numFmtId="2" fontId="6" fillId="0" borderId="0" xfId="0" applyNumberFormat="1" applyFont="1" applyFill="1" applyAlignment="1">
      <alignment horizontal="center" wrapText="1"/>
    </xf>
    <xf numFmtId="14" fontId="6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left" vertical="top" wrapText="1"/>
    </xf>
    <xf numFmtId="14" fontId="6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left" wrapText="1"/>
    </xf>
    <xf numFmtId="2" fontId="6" fillId="0" borderId="0" xfId="0" applyNumberFormat="1" applyFont="1" applyFill="1" applyBorder="1" applyAlignment="1">
      <alignment horizontal="center" wrapText="1"/>
    </xf>
    <xf numFmtId="14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vertical="top" wrapText="1"/>
    </xf>
    <xf numFmtId="14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2" fontId="6" fillId="0" borderId="0" xfId="0" applyNumberFormat="1" applyFont="1" applyFill="1" applyAlignment="1">
      <alignment horizontal="center"/>
    </xf>
    <xf numFmtId="14" fontId="6" fillId="0" borderId="0" xfId="0" applyNumberFormat="1" applyFont="1" applyFill="1" applyAlignment="1">
      <alignment horizontal="center"/>
    </xf>
    <xf numFmtId="14" fontId="6" fillId="0" borderId="0" xfId="0" applyNumberFormat="1" applyFont="1" applyFill="1" applyAlignment="1">
      <alignment horizontal="left"/>
    </xf>
    <xf numFmtId="14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6" fillId="0" borderId="0" xfId="0" applyFont="1" applyFill="1"/>
    <xf numFmtId="0" fontId="7" fillId="0" borderId="0" xfId="0" applyFont="1" applyFill="1" applyAlignment="1"/>
    <xf numFmtId="0" fontId="7" fillId="0" borderId="0" xfId="0" applyFont="1" applyFill="1" applyAlignment="1">
      <alignment wrapText="1"/>
    </xf>
    <xf numFmtId="2" fontId="7" fillId="0" borderId="0" xfId="0" applyNumberFormat="1" applyFont="1" applyFill="1" applyAlignment="1">
      <alignment horizontal="center"/>
    </xf>
    <xf numFmtId="14" fontId="7" fillId="0" borderId="0" xfId="0" applyNumberFormat="1" applyFont="1" applyFill="1" applyAlignment="1">
      <alignment horizontal="center"/>
    </xf>
    <xf numFmtId="14" fontId="7" fillId="0" borderId="0" xfId="0" applyNumberFormat="1" applyFont="1" applyFill="1" applyAlignment="1"/>
    <xf numFmtId="14" fontId="7" fillId="0" borderId="0" xfId="0" applyNumberFormat="1" applyFont="1" applyFill="1" applyAlignment="1">
      <alignment horizontal="center" wrapText="1"/>
    </xf>
    <xf numFmtId="0" fontId="9" fillId="0" borderId="0" xfId="0" applyFont="1" applyFill="1"/>
    <xf numFmtId="0" fontId="9" fillId="0" borderId="0" xfId="0" applyFont="1" applyFill="1" applyAlignment="1">
      <alignment vertical="center" wrapText="1"/>
    </xf>
    <xf numFmtId="0" fontId="7" fillId="0" borderId="0" xfId="0" applyFont="1" applyFill="1"/>
    <xf numFmtId="0" fontId="6" fillId="0" borderId="0" xfId="0" applyFont="1" applyFill="1" applyAlignment="1">
      <alignment horizontal="center"/>
    </xf>
    <xf numFmtId="0" fontId="10" fillId="0" borderId="0" xfId="55" applyFont="1" applyFill="1" applyAlignment="1" applyProtection="1"/>
    <xf numFmtId="0" fontId="11" fillId="0" borderId="0" xfId="0" applyFont="1" applyFill="1"/>
    <xf numFmtId="2" fontId="7" fillId="0" borderId="0" xfId="0" applyNumberFormat="1" applyFont="1" applyFill="1" applyAlignment="1">
      <alignment horizontal="center" wrapText="1"/>
    </xf>
    <xf numFmtId="14" fontId="7" fillId="0" borderId="0" xfId="0" applyNumberFormat="1" applyFont="1" applyFill="1" applyAlignment="1">
      <alignment wrapText="1"/>
    </xf>
    <xf numFmtId="0" fontId="12" fillId="0" borderId="0" xfId="55" applyFont="1" applyFill="1" applyAlignment="1" applyProtection="1"/>
    <xf numFmtId="0" fontId="6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2" fontId="6" fillId="0" borderId="0" xfId="0" quotePrefix="1" applyNumberFormat="1" applyFont="1" applyFill="1" applyAlignment="1">
      <alignment horizontal="center"/>
    </xf>
    <xf numFmtId="0" fontId="14" fillId="0" borderId="0" xfId="55" applyFont="1" applyFill="1" applyAlignment="1" applyProtection="1"/>
    <xf numFmtId="0" fontId="7" fillId="0" borderId="0" xfId="0" applyFont="1" applyFill="1" applyBorder="1" applyAlignment="1"/>
    <xf numFmtId="2" fontId="7" fillId="0" borderId="0" xfId="0" applyNumberFormat="1" applyFont="1" applyFill="1" applyBorder="1" applyAlignment="1">
      <alignment horizontal="center" vertical="top" wrapText="1"/>
    </xf>
    <xf numFmtId="14" fontId="7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14" fontId="7" fillId="0" borderId="0" xfId="0" applyNumberFormat="1" applyFont="1" applyFill="1" applyBorder="1" applyAlignment="1">
      <alignment horizontal="center"/>
    </xf>
    <xf numFmtId="14" fontId="7" fillId="0" borderId="0" xfId="0" applyNumberFormat="1" applyFont="1" applyFill="1" applyBorder="1" applyAlignment="1"/>
    <xf numFmtId="2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 wrapText="1"/>
    </xf>
    <xf numFmtId="14" fontId="7" fillId="0" borderId="0" xfId="0" applyNumberFormat="1" applyFont="1" applyFill="1" applyBorder="1" applyAlignment="1">
      <alignment horizontal="center" wrapText="1"/>
    </xf>
    <xf numFmtId="14" fontId="7" fillId="0" borderId="0" xfId="0" applyNumberFormat="1" applyFont="1" applyFill="1" applyBorder="1" applyAlignment="1">
      <alignment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0" borderId="0" xfId="0" applyFont="1"/>
    <xf numFmtId="0" fontId="15" fillId="0" borderId="1" xfId="55" applyFont="1" applyBorder="1" applyAlignment="1" applyProtection="1">
      <alignment horizontal="left"/>
    </xf>
    <xf numFmtId="14" fontId="8" fillId="0" borderId="0" xfId="0" applyNumberFormat="1" applyFont="1" applyAlignment="1">
      <alignment horizontal="left"/>
    </xf>
    <xf numFmtId="0" fontId="6" fillId="0" borderId="1" xfId="0" applyFont="1" applyBorder="1"/>
    <xf numFmtId="14" fontId="6" fillId="0" borderId="1" xfId="0" applyNumberFormat="1" applyFont="1" applyBorder="1"/>
    <xf numFmtId="0" fontId="6" fillId="0" borderId="1" xfId="0" applyFont="1" applyBorder="1" applyAlignment="1"/>
    <xf numFmtId="14" fontId="6" fillId="0" borderId="1" xfId="0" applyNumberFormat="1" applyFont="1" applyBorder="1" applyAlignment="1"/>
    <xf numFmtId="0" fontId="6" fillId="3" borderId="1" xfId="0" applyFont="1" applyFill="1" applyBorder="1"/>
    <xf numFmtId="0" fontId="6" fillId="3" borderId="1" xfId="0" applyFont="1" applyFill="1" applyBorder="1" applyAlignment="1"/>
    <xf numFmtId="0" fontId="6" fillId="3" borderId="0" xfId="0" applyFont="1" applyFill="1"/>
    <xf numFmtId="0" fontId="17" fillId="2" borderId="0" xfId="0" applyFont="1" applyFill="1" applyAlignment="1">
      <alignment horizontal="center" wrapText="1"/>
    </xf>
    <xf numFmtId="2" fontId="17" fillId="2" borderId="0" xfId="0" applyNumberFormat="1" applyFont="1" applyFill="1" applyAlignment="1">
      <alignment horizontal="center" wrapText="1"/>
    </xf>
    <xf numFmtId="14" fontId="17" fillId="2" borderId="0" xfId="0" applyNumberFormat="1" applyFont="1" applyFill="1" applyAlignment="1">
      <alignment horizontal="center" wrapText="1"/>
    </xf>
    <xf numFmtId="0" fontId="17" fillId="2" borderId="0" xfId="0" applyFont="1" applyFill="1" applyAlignment="1">
      <alignment horizontal="left" wrapText="1"/>
    </xf>
    <xf numFmtId="0" fontId="18" fillId="2" borderId="14" xfId="0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 wrapText="1"/>
    </xf>
    <xf numFmtId="14" fontId="18" fillId="2" borderId="1" xfId="0" applyNumberFormat="1" applyFont="1" applyFill="1" applyBorder="1" applyAlignment="1">
      <alignment horizontal="center" wrapText="1"/>
    </xf>
    <xf numFmtId="0" fontId="18" fillId="2" borderId="15" xfId="0" applyFont="1" applyFill="1" applyBorder="1" applyAlignment="1">
      <alignment horizontal="center" wrapText="1"/>
    </xf>
    <xf numFmtId="0" fontId="17" fillId="2" borderId="0" xfId="0" applyFont="1" applyFill="1"/>
    <xf numFmtId="0" fontId="19" fillId="2" borderId="1" xfId="0" applyFont="1" applyFill="1" applyBorder="1"/>
    <xf numFmtId="0" fontId="3" fillId="0" borderId="0" xfId="55" applyFill="1" applyAlignment="1" applyProtection="1">
      <alignment horizontal="left" wrapText="1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left"/>
    </xf>
    <xf numFmtId="2" fontId="7" fillId="0" borderId="1" xfId="0" applyNumberFormat="1" applyFont="1" applyFill="1" applyBorder="1" applyAlignment="1"/>
    <xf numFmtId="14" fontId="7" fillId="0" borderId="1" xfId="0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/>
    <xf numFmtId="14" fontId="7" fillId="0" borderId="1" xfId="0" applyNumberFormat="1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/>
    </xf>
    <xf numFmtId="14" fontId="6" fillId="0" borderId="1" xfId="0" applyNumberFormat="1" applyFont="1" applyBorder="1" applyAlignment="1">
      <alignment horizontal="right"/>
    </xf>
    <xf numFmtId="14" fontId="6" fillId="0" borderId="1" xfId="0" applyNumberFormat="1" applyFont="1" applyBorder="1" applyAlignment="1">
      <alignment horizontal="right" indent="1"/>
    </xf>
    <xf numFmtId="0" fontId="25" fillId="2" borderId="1" xfId="0" applyFont="1" applyFill="1" applyBorder="1" applyAlignment="1">
      <alignment horizontal="center" wrapText="1"/>
    </xf>
    <xf numFmtId="14" fontId="25" fillId="2" borderId="1" xfId="0" applyNumberFormat="1" applyFont="1" applyFill="1" applyBorder="1" applyAlignment="1">
      <alignment horizontal="center" wrapText="1"/>
    </xf>
    <xf numFmtId="0" fontId="21" fillId="2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0" fontId="3" fillId="0" borderId="1" xfId="55" applyFill="1" applyBorder="1" applyAlignment="1" applyProtection="1">
      <alignment horizontal="left" wrapText="1"/>
    </xf>
    <xf numFmtId="2" fontId="6" fillId="0" borderId="1" xfId="0" applyNumberFormat="1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vertical="top" wrapText="1"/>
    </xf>
    <xf numFmtId="14" fontId="6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7" fillId="0" borderId="1" xfId="0" applyFont="1" applyFill="1" applyBorder="1"/>
    <xf numFmtId="0" fontId="6" fillId="0" borderId="1" xfId="55" applyFont="1" applyFill="1" applyBorder="1" applyAlignment="1" applyProtection="1"/>
    <xf numFmtId="164" fontId="6" fillId="0" borderId="1" xfId="0" applyNumberFormat="1" applyFont="1" applyFill="1" applyBorder="1" applyAlignment="1">
      <alignment horizontal="center"/>
    </xf>
    <xf numFmtId="0" fontId="7" fillId="0" borderId="1" xfId="55" applyFont="1" applyFill="1" applyBorder="1" applyAlignment="1" applyProtection="1"/>
    <xf numFmtId="0" fontId="11" fillId="0" borderId="1" xfId="0" applyFont="1" applyFill="1" applyBorder="1"/>
    <xf numFmtId="2" fontId="7" fillId="0" borderId="1" xfId="0" applyNumberFormat="1" applyFont="1" applyFill="1" applyBorder="1" applyAlignment="1">
      <alignment horizontal="center" wrapText="1"/>
    </xf>
    <xf numFmtId="0" fontId="13" fillId="0" borderId="1" xfId="55" applyFont="1" applyFill="1" applyBorder="1" applyAlignment="1" applyProtection="1"/>
    <xf numFmtId="0" fontId="4" fillId="0" borderId="1" xfId="0" applyFont="1" applyBorder="1" applyAlignment="1">
      <alignment horizontal="left"/>
    </xf>
    <xf numFmtId="1" fontId="4" fillId="0" borderId="1" xfId="0" applyNumberFormat="1" applyFont="1" applyBorder="1" applyAlignment="1">
      <alignment horizontal="left"/>
    </xf>
    <xf numFmtId="0" fontId="3" fillId="0" borderId="1" xfId="55" applyBorder="1" applyAlignment="1" applyProtection="1"/>
    <xf numFmtId="0" fontId="4" fillId="0" borderId="1" xfId="0" applyFont="1" applyBorder="1"/>
    <xf numFmtId="14" fontId="4" fillId="0" borderId="1" xfId="0" applyNumberFormat="1" applyFont="1" applyBorder="1" applyAlignment="1">
      <alignment horizontal="left"/>
    </xf>
    <xf numFmtId="0" fontId="5" fillId="0" borderId="1" xfId="55" applyFont="1" applyBorder="1" applyAlignment="1" applyProtection="1"/>
    <xf numFmtId="0" fontId="3" fillId="0" borderId="0" xfId="55" applyFill="1" applyBorder="1" applyAlignment="1" applyProtection="1">
      <alignment horizontal="left" wrapText="1"/>
    </xf>
    <xf numFmtId="0" fontId="3" fillId="0" borderId="0" xfId="55" applyFill="1" applyAlignment="1" applyProtection="1"/>
    <xf numFmtId="0" fontId="27" fillId="0" borderId="0" xfId="0" applyFont="1" applyFill="1"/>
    <xf numFmtId="0" fontId="0" fillId="4" borderId="1" xfId="0" applyFill="1" applyBorder="1"/>
    <xf numFmtId="0" fontId="3" fillId="3" borderId="1" xfId="55" applyFill="1" applyBorder="1" applyAlignment="1" applyProtection="1"/>
    <xf numFmtId="0" fontId="3" fillId="0" borderId="1" xfId="55" applyFill="1" applyBorder="1" applyAlignment="1" applyProtection="1"/>
    <xf numFmtId="0" fontId="0" fillId="5" borderId="1" xfId="0" applyFill="1" applyBorder="1"/>
    <xf numFmtId="1" fontId="4" fillId="5" borderId="1" xfId="0" applyNumberFormat="1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horizontal="left"/>
    </xf>
    <xf numFmtId="0" fontId="0" fillId="0" borderId="1" xfId="0" applyFill="1" applyBorder="1"/>
    <xf numFmtId="0" fontId="20" fillId="2" borderId="8" xfId="0" applyFont="1" applyFill="1" applyBorder="1" applyAlignment="1">
      <alignment horizontal="center" wrapText="1"/>
    </xf>
    <xf numFmtId="0" fontId="20" fillId="2" borderId="0" xfId="0" applyFont="1" applyFill="1" applyBorder="1" applyAlignment="1">
      <alignment horizontal="center" wrapText="1"/>
    </xf>
    <xf numFmtId="0" fontId="21" fillId="2" borderId="2" xfId="0" applyFont="1" applyFill="1" applyBorder="1" applyAlignment="1">
      <alignment horizontal="center" wrapText="1"/>
    </xf>
    <xf numFmtId="0" fontId="21" fillId="2" borderId="3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/>
    </xf>
    <xf numFmtId="0" fontId="21" fillId="2" borderId="5" xfId="0" applyFont="1" applyFill="1" applyBorder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21" fillId="2" borderId="7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 wrapText="1"/>
    </xf>
    <xf numFmtId="0" fontId="16" fillId="2" borderId="3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 wrapText="1"/>
    </xf>
    <xf numFmtId="0" fontId="16" fillId="2" borderId="10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0" fontId="22" fillId="2" borderId="8" xfId="0" applyFont="1" applyFill="1" applyBorder="1" applyAlignment="1">
      <alignment horizontal="center" wrapText="1"/>
    </xf>
    <xf numFmtId="0" fontId="23" fillId="2" borderId="0" xfId="0" applyFont="1" applyFill="1" applyBorder="1" applyAlignment="1">
      <alignment horizontal="center" wrapText="1"/>
    </xf>
    <xf numFmtId="0" fontId="23" fillId="2" borderId="8" xfId="0" applyFont="1" applyFill="1" applyBorder="1" applyAlignment="1">
      <alignment horizontal="center" wrapText="1"/>
    </xf>
    <xf numFmtId="0" fontId="20" fillId="2" borderId="6" xfId="0" applyFont="1" applyFill="1" applyBorder="1" applyAlignment="1">
      <alignment horizontal="center" vertical="center"/>
    </xf>
    <xf numFmtId="0" fontId="3" fillId="0" borderId="0" xfId="55" applyFill="1" applyAlignment="1" applyProtection="1">
      <alignment horizontal="left"/>
    </xf>
  </cellXfs>
  <cellStyles count="56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Hyperlink" xfId="55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408214</xdr:colOff>
      <xdr:row>1</xdr:row>
      <xdr:rowOff>21859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7CE3D8E-2C5F-4DD4-9434-084C57D935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33061"/>
          <a:ext cx="3088821" cy="100157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Fadilas%20Acer/OneDrive/Documents/Jack%20and%20Jill/Vice%20President/Roster%20&amp;%20Calendar/2018-2019%20MCJJ%20Associates%20Ro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Fadilas%20Acer/OneDrive/Documents/Jack%20and%20Jill/Vice%20President/Roster%20&amp;%20Calendar/2019-2020%20MCJJ%20Associates%20Roster(in%20progress).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6">
          <cell r="M6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4">
          <cell r="M24" t="str">
            <v>Kirk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.a.gillis@hotmail.com" TargetMode="External"/><Relationship Id="rId13" Type="http://schemas.openxmlformats.org/officeDocument/2006/relationships/hyperlink" Target="mailto:aliahparis@gmail.com" TargetMode="External"/><Relationship Id="rId3" Type="http://schemas.openxmlformats.org/officeDocument/2006/relationships/hyperlink" Target="mailto:Tanya.Holcomb@honeywell.com" TargetMode="External"/><Relationship Id="rId7" Type="http://schemas.openxmlformats.org/officeDocument/2006/relationships/hyperlink" Target="mailto:jmoffettlee@gmail.com" TargetMode="External"/><Relationship Id="rId12" Type="http://schemas.openxmlformats.org/officeDocument/2006/relationships/hyperlink" Target="mailto:scottfamily57@gmail.com" TargetMode="External"/><Relationship Id="rId2" Type="http://schemas.openxmlformats.org/officeDocument/2006/relationships/hyperlink" Target="mailto:lgittensmd@gmail.com" TargetMode="External"/><Relationship Id="rId1" Type="http://schemas.openxmlformats.org/officeDocument/2006/relationships/hyperlink" Target="mailto:lgittensmd@gmail.com" TargetMode="External"/><Relationship Id="rId6" Type="http://schemas.openxmlformats.org/officeDocument/2006/relationships/hyperlink" Target="mailto:rjgmcjj@yahoo.com" TargetMode="External"/><Relationship Id="rId11" Type="http://schemas.openxmlformats.org/officeDocument/2006/relationships/hyperlink" Target="mailto:ambaron2014@yahoo.com." TargetMode="External"/><Relationship Id="rId5" Type="http://schemas.openxmlformats.org/officeDocument/2006/relationships/hyperlink" Target="mailto:bradlokfam@gmail.com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mailto:ambaron2014@yahoo.com." TargetMode="External"/><Relationship Id="rId4" Type="http://schemas.openxmlformats.org/officeDocument/2006/relationships/hyperlink" Target="mailto:KJACLJ@aol.com" TargetMode="External"/><Relationship Id="rId9" Type="http://schemas.openxmlformats.org/officeDocument/2006/relationships/hyperlink" Target="mailto:ambaron2014@yahoo.com.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moffettlee@g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ambaron2014@yahoo.com.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polancrey@gmail.com" TargetMode="External"/><Relationship Id="rId13" Type="http://schemas.openxmlformats.org/officeDocument/2006/relationships/hyperlink" Target="mailto:Rockhaiti@yahoo.com" TargetMode="External"/><Relationship Id="rId18" Type="http://schemas.openxmlformats.org/officeDocument/2006/relationships/hyperlink" Target="mailto:bhargro2@yahoo.com" TargetMode="External"/><Relationship Id="rId26" Type="http://schemas.openxmlformats.org/officeDocument/2006/relationships/hyperlink" Target="mailto:KJACLJ@aol.com" TargetMode="External"/><Relationship Id="rId3" Type="http://schemas.openxmlformats.org/officeDocument/2006/relationships/hyperlink" Target="mailto:rawebber@optonline.net" TargetMode="External"/><Relationship Id="rId21" Type="http://schemas.openxmlformats.org/officeDocument/2006/relationships/hyperlink" Target="mailto:rpro06@yahoo.com" TargetMode="External"/><Relationship Id="rId7" Type="http://schemas.openxmlformats.org/officeDocument/2006/relationships/hyperlink" Target="mailto:Rdlee77@yahoo.com" TargetMode="External"/><Relationship Id="rId12" Type="http://schemas.openxmlformats.org/officeDocument/2006/relationships/hyperlink" Target="mailto:Cvannoyrn@aol.com" TargetMode="External"/><Relationship Id="rId17" Type="http://schemas.openxmlformats.org/officeDocument/2006/relationships/hyperlink" Target="mailto:Jtgorman@optonline.net" TargetMode="External"/><Relationship Id="rId25" Type="http://schemas.openxmlformats.org/officeDocument/2006/relationships/hyperlink" Target="mailto:sigshirodkar@gmail.com" TargetMode="External"/><Relationship Id="rId2" Type="http://schemas.openxmlformats.org/officeDocument/2006/relationships/hyperlink" Target="mailto:Melvinmwarren@hotmail.com" TargetMode="External"/><Relationship Id="rId16" Type="http://schemas.openxmlformats.org/officeDocument/2006/relationships/hyperlink" Target="mailto:jmd0876@yahoo.com" TargetMode="External"/><Relationship Id="rId20" Type="http://schemas.openxmlformats.org/officeDocument/2006/relationships/hyperlink" Target="mailto:raymond.harrisjr@gmail.com" TargetMode="External"/><Relationship Id="rId1" Type="http://schemas.openxmlformats.org/officeDocument/2006/relationships/hyperlink" Target="mailto:weusib333@gmail.com" TargetMode="External"/><Relationship Id="rId6" Type="http://schemas.openxmlformats.org/officeDocument/2006/relationships/hyperlink" Target="mailto:Alan.l.smith@hotmail.com" TargetMode="External"/><Relationship Id="rId11" Type="http://schemas.openxmlformats.org/officeDocument/2006/relationships/hyperlink" Target="mailto:Parsons.sean@gmail.com" TargetMode="External"/><Relationship Id="rId24" Type="http://schemas.openxmlformats.org/officeDocument/2006/relationships/hyperlink" Target="mailto:sharpazoid@aol.com" TargetMode="External"/><Relationship Id="rId5" Type="http://schemas.openxmlformats.org/officeDocument/2006/relationships/hyperlink" Target="mailto:shaunbk@gmail.com" TargetMode="External"/><Relationship Id="rId15" Type="http://schemas.openxmlformats.org/officeDocument/2006/relationships/hyperlink" Target="mailto:jdavis9493@me.com" TargetMode="External"/><Relationship Id="rId23" Type="http://schemas.openxmlformats.org/officeDocument/2006/relationships/hyperlink" Target="mailto:Scottfamily57@gmail.com" TargetMode="External"/><Relationship Id="rId10" Type="http://schemas.openxmlformats.org/officeDocument/2006/relationships/hyperlink" Target="mailto:Edward.C.Drew@gmail.com" TargetMode="External"/><Relationship Id="rId19" Type="http://schemas.openxmlformats.org/officeDocument/2006/relationships/hyperlink" Target="mailto:uaauto523@hotmail.com" TargetMode="External"/><Relationship Id="rId4" Type="http://schemas.openxmlformats.org/officeDocument/2006/relationships/hyperlink" Target="mailto:rodneymbaron@yahoo.com" TargetMode="External"/><Relationship Id="rId9" Type="http://schemas.openxmlformats.org/officeDocument/2006/relationships/hyperlink" Target="mailto:brianmchenry@gmail.com" TargetMode="External"/><Relationship Id="rId14" Type="http://schemas.openxmlformats.org/officeDocument/2006/relationships/hyperlink" Target="mailto:Chefdez90@gmail.com" TargetMode="External"/><Relationship Id="rId22" Type="http://schemas.openxmlformats.org/officeDocument/2006/relationships/hyperlink" Target="mailto:dmeaoe@gmail.com" TargetMode="External"/><Relationship Id="rId27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ambaron2014@yahoo.com." TargetMode="External"/><Relationship Id="rId2" Type="http://schemas.openxmlformats.org/officeDocument/2006/relationships/hyperlink" Target="mailto:rnlokken@yahoo.com" TargetMode="External"/><Relationship Id="rId1" Type="http://schemas.openxmlformats.org/officeDocument/2006/relationships/hyperlink" Target="mailto:lgittensmd@gmail.com" TargetMode="External"/><Relationship Id="rId4" Type="http://schemas.openxmlformats.org/officeDocument/2006/relationships/hyperlink" Target="mailto:ambaron2014@yahoo.com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4"/>
  <sheetViews>
    <sheetView tabSelected="1" topLeftCell="C1" zoomScaleNormal="100" zoomScalePageLayoutView="125" workbookViewId="0">
      <selection activeCell="M10" sqref="M10"/>
    </sheetView>
  </sheetViews>
  <sheetFormatPr baseColWidth="10" defaultColWidth="8.83203125" defaultRowHeight="13" x14ac:dyDescent="0.15"/>
  <cols>
    <col min="1" max="1" width="20.1640625" style="30" customWidth="1"/>
    <col min="2" max="2" width="20.1640625" style="30" bestFit="1" customWidth="1"/>
    <col min="3" max="3" width="24.1640625" style="30" customWidth="1"/>
    <col min="4" max="4" width="29.83203125" style="30" customWidth="1"/>
    <col min="5" max="5" width="34.1640625" style="31" customWidth="1"/>
    <col min="6" max="6" width="15.83203125" style="32" customWidth="1"/>
    <col min="7" max="7" width="15.83203125" style="33" customWidth="1"/>
    <col min="8" max="8" width="15.83203125" style="34" customWidth="1"/>
    <col min="9" max="9" width="20.5" style="30" customWidth="1"/>
    <col min="10" max="10" width="18.5" style="47" customWidth="1"/>
    <col min="11" max="11" width="13" style="47" customWidth="1"/>
    <col min="12" max="12" width="16.1640625" style="30" customWidth="1"/>
    <col min="13" max="13" width="10.5" style="47" customWidth="1"/>
    <col min="14" max="16384" width="8.83203125" style="37"/>
  </cols>
  <sheetData>
    <row r="1" spans="1:13" ht="77.25" customHeight="1" x14ac:dyDescent="0.25">
      <c r="A1" s="146" t="s">
        <v>360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s="22" customFormat="1" ht="38.25" customHeight="1" x14ac:dyDescent="0.15">
      <c r="A2" s="82" t="s">
        <v>3</v>
      </c>
      <c r="B2" s="82" t="s">
        <v>156</v>
      </c>
      <c r="C2" s="82" t="s">
        <v>123</v>
      </c>
      <c r="D2" s="82" t="s">
        <v>106</v>
      </c>
      <c r="E2" s="82" t="s">
        <v>0</v>
      </c>
      <c r="F2" s="83" t="s">
        <v>100</v>
      </c>
      <c r="G2" s="84" t="s">
        <v>102</v>
      </c>
      <c r="H2" s="84" t="s">
        <v>103</v>
      </c>
      <c r="I2" s="82" t="s">
        <v>1</v>
      </c>
      <c r="J2" s="82" t="s">
        <v>2</v>
      </c>
      <c r="K2" s="82" t="s">
        <v>327</v>
      </c>
      <c r="L2" s="85" t="s">
        <v>328</v>
      </c>
      <c r="M2" s="82" t="s">
        <v>122</v>
      </c>
    </row>
    <row r="3" spans="1:13" s="22" customFormat="1" ht="17" customHeight="1" x14ac:dyDescent="0.2">
      <c r="A3" s="16" t="s">
        <v>243</v>
      </c>
      <c r="B3" s="16" t="s">
        <v>244</v>
      </c>
      <c r="C3" s="16" t="s">
        <v>245</v>
      </c>
      <c r="D3" s="16" t="s">
        <v>246</v>
      </c>
      <c r="E3" s="92" t="s">
        <v>365</v>
      </c>
      <c r="F3" s="17"/>
      <c r="G3" s="18" t="s">
        <v>247</v>
      </c>
      <c r="H3" s="18"/>
      <c r="I3" s="19" t="s">
        <v>248</v>
      </c>
      <c r="J3" s="20">
        <v>41729</v>
      </c>
      <c r="K3" s="21" t="s">
        <v>252</v>
      </c>
      <c r="L3" s="19" t="s">
        <v>27</v>
      </c>
      <c r="M3" s="53" t="s">
        <v>251</v>
      </c>
    </row>
    <row r="4" spans="1:13" s="22" customFormat="1" ht="16" customHeight="1" x14ac:dyDescent="0.2">
      <c r="A4" s="16" t="s">
        <v>243</v>
      </c>
      <c r="B4" s="16" t="s">
        <v>244</v>
      </c>
      <c r="C4" s="16" t="s">
        <v>245</v>
      </c>
      <c r="D4" s="16" t="s">
        <v>246</v>
      </c>
      <c r="E4" s="92" t="s">
        <v>365</v>
      </c>
      <c r="F4" s="17"/>
      <c r="G4" s="18" t="s">
        <v>247</v>
      </c>
      <c r="H4" s="18"/>
      <c r="I4" s="19" t="s">
        <v>249</v>
      </c>
      <c r="J4" s="20">
        <v>39909</v>
      </c>
      <c r="K4" s="21" t="s">
        <v>97</v>
      </c>
      <c r="L4" s="19" t="s">
        <v>98</v>
      </c>
      <c r="M4" s="53" t="s">
        <v>251</v>
      </c>
    </row>
    <row r="5" spans="1:13" s="29" customFormat="1" ht="16" customHeight="1" x14ac:dyDescent="0.2">
      <c r="A5" s="23" t="s">
        <v>243</v>
      </c>
      <c r="B5" s="23" t="s">
        <v>244</v>
      </c>
      <c r="C5" s="23" t="s">
        <v>245</v>
      </c>
      <c r="D5" s="23" t="s">
        <v>246</v>
      </c>
      <c r="E5" s="136" t="s">
        <v>365</v>
      </c>
      <c r="F5" s="24"/>
      <c r="G5" s="25" t="s">
        <v>247</v>
      </c>
      <c r="H5" s="25"/>
      <c r="I5" s="26" t="s">
        <v>250</v>
      </c>
      <c r="J5" s="27">
        <v>38754</v>
      </c>
      <c r="K5" s="28" t="s">
        <v>120</v>
      </c>
      <c r="L5" s="26" t="s">
        <v>121</v>
      </c>
      <c r="M5" s="54" t="s">
        <v>251</v>
      </c>
    </row>
    <row r="6" spans="1:13" x14ac:dyDescent="0.15">
      <c r="A6" s="30" t="s">
        <v>178</v>
      </c>
      <c r="B6" s="30" t="s">
        <v>164</v>
      </c>
      <c r="C6" s="30" t="s">
        <v>179</v>
      </c>
      <c r="D6" s="30" t="s">
        <v>349</v>
      </c>
      <c r="E6" s="31" t="s">
        <v>181</v>
      </c>
      <c r="F6" s="32" t="s">
        <v>182</v>
      </c>
      <c r="G6" s="33" t="s">
        <v>183</v>
      </c>
      <c r="I6" s="30" t="s">
        <v>184</v>
      </c>
      <c r="J6" s="35">
        <v>38826</v>
      </c>
      <c r="K6" s="36" t="s">
        <v>120</v>
      </c>
      <c r="L6" s="30" t="s">
        <v>121</v>
      </c>
      <c r="M6" s="47" t="s">
        <v>187</v>
      </c>
    </row>
    <row r="7" spans="1:13" x14ac:dyDescent="0.15">
      <c r="A7" s="30" t="s">
        <v>178</v>
      </c>
      <c r="B7" s="30" t="s">
        <v>164</v>
      </c>
      <c r="C7" s="30" t="s">
        <v>179</v>
      </c>
      <c r="D7" s="30" t="s">
        <v>349</v>
      </c>
      <c r="E7" s="31" t="s">
        <v>181</v>
      </c>
      <c r="F7" s="32" t="s">
        <v>182</v>
      </c>
      <c r="G7" s="33" t="s">
        <v>183</v>
      </c>
      <c r="I7" s="30" t="s">
        <v>185</v>
      </c>
      <c r="J7" s="35">
        <v>39399</v>
      </c>
      <c r="K7" s="36" t="s">
        <v>96</v>
      </c>
      <c r="L7" s="30" t="s">
        <v>98</v>
      </c>
      <c r="M7" s="47" t="s">
        <v>187</v>
      </c>
    </row>
    <row r="8" spans="1:13" x14ac:dyDescent="0.15">
      <c r="A8" s="30" t="s">
        <v>178</v>
      </c>
      <c r="B8" s="30" t="s">
        <v>164</v>
      </c>
      <c r="C8" s="30" t="s">
        <v>179</v>
      </c>
      <c r="D8" s="30" t="s">
        <v>349</v>
      </c>
      <c r="E8" s="31" t="s">
        <v>181</v>
      </c>
      <c r="F8" s="32" t="s">
        <v>182</v>
      </c>
      <c r="G8" s="33" t="s">
        <v>183</v>
      </c>
      <c r="I8" s="30" t="s">
        <v>186</v>
      </c>
      <c r="J8" s="35">
        <v>39399</v>
      </c>
      <c r="K8" s="36" t="s">
        <v>96</v>
      </c>
      <c r="L8" s="30" t="s">
        <v>98</v>
      </c>
      <c r="M8" s="47" t="s">
        <v>187</v>
      </c>
    </row>
    <row r="9" spans="1:13" x14ac:dyDescent="0.15">
      <c r="A9" s="30" t="s">
        <v>176</v>
      </c>
      <c r="B9" s="30" t="s">
        <v>177</v>
      </c>
      <c r="C9" s="30" t="s">
        <v>188</v>
      </c>
      <c r="D9" s="30" t="s">
        <v>189</v>
      </c>
      <c r="E9" s="31" t="s">
        <v>190</v>
      </c>
      <c r="F9" s="55" t="s">
        <v>224</v>
      </c>
      <c r="I9" s="30" t="s">
        <v>191</v>
      </c>
      <c r="J9" s="35">
        <v>41193</v>
      </c>
      <c r="K9" s="36" t="s">
        <v>23</v>
      </c>
      <c r="L9" s="30" t="s">
        <v>27</v>
      </c>
      <c r="M9" s="47" t="s">
        <v>223</v>
      </c>
    </row>
    <row r="10" spans="1:13" s="138" customFormat="1" ht="14" x14ac:dyDescent="0.2">
      <c r="A10" s="30" t="s">
        <v>240</v>
      </c>
      <c r="B10" s="30" t="s">
        <v>241</v>
      </c>
      <c r="C10" s="30" t="s">
        <v>380</v>
      </c>
      <c r="D10" s="30" t="s">
        <v>381</v>
      </c>
      <c r="E10" s="169" t="s">
        <v>383</v>
      </c>
      <c r="F10" s="55"/>
      <c r="G10" s="33" t="s">
        <v>242</v>
      </c>
      <c r="H10" s="34"/>
      <c r="I10" s="19" t="s">
        <v>384</v>
      </c>
      <c r="J10" s="20">
        <v>38505</v>
      </c>
      <c r="K10" s="21" t="s">
        <v>136</v>
      </c>
      <c r="L10" s="30" t="s">
        <v>121</v>
      </c>
      <c r="M10" s="47" t="s">
        <v>9</v>
      </c>
    </row>
    <row r="11" spans="1:13" ht="14" x14ac:dyDescent="0.15">
      <c r="A11" s="38" t="s">
        <v>26</v>
      </c>
      <c r="B11" s="38" t="s">
        <v>28</v>
      </c>
      <c r="C11" s="38" t="s">
        <v>24</v>
      </c>
      <c r="D11" s="38" t="s">
        <v>25</v>
      </c>
      <c r="E11" s="39" t="s">
        <v>49</v>
      </c>
      <c r="F11" s="40" t="s">
        <v>347</v>
      </c>
      <c r="G11" s="41" t="s">
        <v>140</v>
      </c>
      <c r="H11" s="42"/>
      <c r="I11" s="38" t="s">
        <v>101</v>
      </c>
      <c r="J11" s="41">
        <v>39491</v>
      </c>
      <c r="K11" s="36" t="s">
        <v>96</v>
      </c>
      <c r="L11" s="30" t="s">
        <v>98</v>
      </c>
      <c r="M11" s="47" t="s">
        <v>223</v>
      </c>
    </row>
    <row r="12" spans="1:13" x14ac:dyDescent="0.15">
      <c r="A12" s="30" t="s">
        <v>174</v>
      </c>
      <c r="B12" s="30" t="s">
        <v>173</v>
      </c>
      <c r="C12" s="30" t="s">
        <v>192</v>
      </c>
      <c r="D12" s="30" t="s">
        <v>189</v>
      </c>
      <c r="E12" s="31" t="s">
        <v>194</v>
      </c>
      <c r="F12" s="32" t="s">
        <v>195</v>
      </c>
      <c r="G12" s="33" t="s">
        <v>366</v>
      </c>
      <c r="I12" s="30" t="s">
        <v>196</v>
      </c>
      <c r="J12" s="35">
        <v>39297</v>
      </c>
      <c r="K12" s="36" t="s">
        <v>95</v>
      </c>
      <c r="L12" s="30" t="s">
        <v>98</v>
      </c>
      <c r="M12" s="47" t="s">
        <v>193</v>
      </c>
    </row>
    <row r="13" spans="1:13" ht="14" x14ac:dyDescent="0.15">
      <c r="A13" s="38" t="s">
        <v>340</v>
      </c>
      <c r="B13" s="38" t="s">
        <v>341</v>
      </c>
      <c r="C13" s="39" t="s">
        <v>141</v>
      </c>
      <c r="D13" s="39" t="s">
        <v>157</v>
      </c>
      <c r="E13" s="38" t="s">
        <v>48</v>
      </c>
      <c r="F13" s="40"/>
      <c r="G13" s="41" t="s">
        <v>47</v>
      </c>
      <c r="H13" s="42"/>
      <c r="I13" s="39" t="s">
        <v>67</v>
      </c>
      <c r="J13" s="43">
        <v>38818</v>
      </c>
      <c r="K13" s="36" t="s">
        <v>120</v>
      </c>
      <c r="L13" s="30" t="s">
        <v>121</v>
      </c>
      <c r="M13" s="36" t="s">
        <v>4</v>
      </c>
    </row>
    <row r="14" spans="1:13" ht="14" x14ac:dyDescent="0.15">
      <c r="A14" s="38" t="s">
        <v>340</v>
      </c>
      <c r="B14" s="38" t="s">
        <v>341</v>
      </c>
      <c r="C14" s="39" t="s">
        <v>141</v>
      </c>
      <c r="D14" s="39" t="s">
        <v>157</v>
      </c>
      <c r="E14" s="38" t="s">
        <v>48</v>
      </c>
      <c r="F14" s="40"/>
      <c r="G14" s="41" t="s">
        <v>47</v>
      </c>
      <c r="H14" s="42"/>
      <c r="I14" s="38" t="s">
        <v>6</v>
      </c>
      <c r="J14" s="41">
        <v>40990</v>
      </c>
      <c r="K14" s="36" t="s">
        <v>53</v>
      </c>
      <c r="L14" s="30" t="s">
        <v>56</v>
      </c>
      <c r="M14" s="36" t="s">
        <v>4</v>
      </c>
    </row>
    <row r="15" spans="1:13" x14ac:dyDescent="0.15">
      <c r="A15" s="30" t="s">
        <v>175</v>
      </c>
      <c r="B15" s="30" t="s">
        <v>172</v>
      </c>
      <c r="C15" s="30" t="s">
        <v>198</v>
      </c>
      <c r="D15" s="30" t="s">
        <v>189</v>
      </c>
      <c r="E15" s="31" t="s">
        <v>199</v>
      </c>
      <c r="F15" s="32" t="s">
        <v>200</v>
      </c>
      <c r="G15" s="33" t="s">
        <v>200</v>
      </c>
      <c r="I15" s="30" t="s">
        <v>203</v>
      </c>
      <c r="J15" s="35">
        <v>41723</v>
      </c>
      <c r="K15" s="36" t="s">
        <v>252</v>
      </c>
      <c r="L15" s="30" t="s">
        <v>27</v>
      </c>
      <c r="M15" s="47" t="s">
        <v>197</v>
      </c>
    </row>
    <row r="16" spans="1:13" x14ac:dyDescent="0.15">
      <c r="A16" s="30" t="s">
        <v>175</v>
      </c>
      <c r="B16" s="30" t="s">
        <v>172</v>
      </c>
      <c r="C16" s="30" t="s">
        <v>198</v>
      </c>
      <c r="D16" s="30" t="s">
        <v>189</v>
      </c>
      <c r="E16" s="31" t="s">
        <v>199</v>
      </c>
      <c r="F16" s="32" t="s">
        <v>200</v>
      </c>
      <c r="G16" s="33" t="s">
        <v>200</v>
      </c>
      <c r="I16" s="30" t="s">
        <v>204</v>
      </c>
      <c r="J16" s="35">
        <v>41723</v>
      </c>
      <c r="K16" s="36" t="s">
        <v>252</v>
      </c>
      <c r="L16" s="30" t="s">
        <v>256</v>
      </c>
      <c r="M16" s="47" t="s">
        <v>197</v>
      </c>
    </row>
    <row r="17" spans="1:13" x14ac:dyDescent="0.15">
      <c r="A17" s="30" t="s">
        <v>175</v>
      </c>
      <c r="B17" s="30" t="s">
        <v>172</v>
      </c>
      <c r="C17" s="30" t="s">
        <v>198</v>
      </c>
      <c r="D17" s="30" t="s">
        <v>189</v>
      </c>
      <c r="E17" s="31" t="s">
        <v>199</v>
      </c>
      <c r="F17" s="32" t="s">
        <v>200</v>
      </c>
      <c r="G17" s="33" t="s">
        <v>200</v>
      </c>
      <c r="I17" s="30" t="s">
        <v>201</v>
      </c>
      <c r="J17" s="35">
        <v>39639</v>
      </c>
      <c r="K17" s="36" t="s">
        <v>96</v>
      </c>
      <c r="L17" s="30" t="s">
        <v>253</v>
      </c>
      <c r="M17" s="47" t="s">
        <v>197</v>
      </c>
    </row>
    <row r="18" spans="1:13" x14ac:dyDescent="0.15">
      <c r="A18" s="30" t="s">
        <v>175</v>
      </c>
      <c r="B18" s="30" t="s">
        <v>172</v>
      </c>
      <c r="C18" s="30" t="s">
        <v>198</v>
      </c>
      <c r="D18" s="30" t="s">
        <v>189</v>
      </c>
      <c r="E18" s="31" t="s">
        <v>199</v>
      </c>
      <c r="F18" s="32" t="s">
        <v>200</v>
      </c>
      <c r="G18" s="33" t="s">
        <v>200</v>
      </c>
      <c r="I18" s="30" t="s">
        <v>202</v>
      </c>
      <c r="J18" s="35">
        <v>39639</v>
      </c>
      <c r="K18" s="36" t="s">
        <v>96</v>
      </c>
      <c r="L18" s="30" t="s">
        <v>98</v>
      </c>
      <c r="M18" s="47" t="s">
        <v>197</v>
      </c>
    </row>
    <row r="19" spans="1:13" ht="14" x14ac:dyDescent="0.15">
      <c r="A19" s="30" t="s">
        <v>168</v>
      </c>
      <c r="B19" s="30" t="s">
        <v>167</v>
      </c>
      <c r="C19" s="44" t="s">
        <v>312</v>
      </c>
      <c r="D19" s="45" t="s">
        <v>313</v>
      </c>
      <c r="E19" s="46" t="s">
        <v>207</v>
      </c>
      <c r="F19" s="32" t="s">
        <v>206</v>
      </c>
      <c r="G19" s="33" t="s">
        <v>206</v>
      </c>
      <c r="I19" s="30" t="s">
        <v>208</v>
      </c>
      <c r="J19" s="35">
        <v>39924</v>
      </c>
      <c r="K19" s="36" t="s">
        <v>97</v>
      </c>
      <c r="L19" s="30" t="s">
        <v>98</v>
      </c>
      <c r="M19" s="47" t="s">
        <v>205</v>
      </c>
    </row>
    <row r="20" spans="1:13" ht="14" x14ac:dyDescent="0.15">
      <c r="A20" s="30" t="s">
        <v>168</v>
      </c>
      <c r="B20" s="30" t="s">
        <v>167</v>
      </c>
      <c r="C20" s="44" t="s">
        <v>312</v>
      </c>
      <c r="D20" s="45" t="s">
        <v>313</v>
      </c>
      <c r="E20" s="46" t="s">
        <v>207</v>
      </c>
      <c r="F20" s="32" t="s">
        <v>206</v>
      </c>
      <c r="G20" s="33" t="s">
        <v>206</v>
      </c>
      <c r="I20" s="30" t="s">
        <v>311</v>
      </c>
      <c r="J20" s="35">
        <v>42980</v>
      </c>
      <c r="K20" s="36" t="s">
        <v>286</v>
      </c>
      <c r="L20" s="30" t="s">
        <v>22</v>
      </c>
      <c r="M20" s="47" t="s">
        <v>205</v>
      </c>
    </row>
    <row r="21" spans="1:13" ht="12.75" customHeight="1" x14ac:dyDescent="0.15">
      <c r="A21" s="38" t="s">
        <v>254</v>
      </c>
      <c r="B21" s="38" t="s">
        <v>255</v>
      </c>
      <c r="C21" s="38" t="s">
        <v>257</v>
      </c>
      <c r="D21" s="38" t="s">
        <v>13</v>
      </c>
      <c r="E21" s="38" t="s">
        <v>258</v>
      </c>
      <c r="F21" s="40"/>
      <c r="G21" s="36" t="s">
        <v>259</v>
      </c>
      <c r="H21" s="42"/>
      <c r="I21" s="19" t="s">
        <v>260</v>
      </c>
      <c r="J21" s="20">
        <v>38882</v>
      </c>
      <c r="K21" s="36" t="s">
        <v>120</v>
      </c>
      <c r="L21" s="30" t="s">
        <v>121</v>
      </c>
      <c r="M21" s="36" t="s">
        <v>262</v>
      </c>
    </row>
    <row r="22" spans="1:13" ht="14" x14ac:dyDescent="0.15">
      <c r="A22" s="38" t="s">
        <v>254</v>
      </c>
      <c r="B22" s="38" t="s">
        <v>255</v>
      </c>
      <c r="C22" s="38" t="s">
        <v>257</v>
      </c>
      <c r="D22" s="38" t="s">
        <v>13</v>
      </c>
      <c r="E22" s="38" t="s">
        <v>258</v>
      </c>
      <c r="F22" s="40"/>
      <c r="G22" s="36" t="s">
        <v>259</v>
      </c>
      <c r="H22" s="42"/>
      <c r="I22" s="19" t="s">
        <v>261</v>
      </c>
      <c r="J22" s="20">
        <v>37738</v>
      </c>
      <c r="K22" s="36" t="s">
        <v>135</v>
      </c>
      <c r="L22" s="30" t="s">
        <v>121</v>
      </c>
      <c r="M22" s="36" t="s">
        <v>262</v>
      </c>
    </row>
    <row r="23" spans="1:13" ht="14" x14ac:dyDescent="0.15">
      <c r="A23" s="38" t="s">
        <v>142</v>
      </c>
      <c r="B23" s="39" t="s">
        <v>65</v>
      </c>
      <c r="C23" s="38" t="s">
        <v>143</v>
      </c>
      <c r="D23" s="38" t="s">
        <v>39</v>
      </c>
      <c r="E23" s="52" t="s">
        <v>314</v>
      </c>
      <c r="F23" s="40" t="s">
        <v>144</v>
      </c>
      <c r="G23" s="41" t="s">
        <v>66</v>
      </c>
      <c r="H23" s="42"/>
      <c r="I23" s="39" t="s">
        <v>50</v>
      </c>
      <c r="J23" s="43">
        <v>38207</v>
      </c>
      <c r="K23" s="36" t="s">
        <v>136</v>
      </c>
      <c r="L23" s="30" t="s">
        <v>121</v>
      </c>
      <c r="M23" s="36" t="s">
        <v>64</v>
      </c>
    </row>
    <row r="24" spans="1:13" ht="14" x14ac:dyDescent="0.15">
      <c r="A24" s="38" t="s">
        <v>263</v>
      </c>
      <c r="B24" s="39" t="s">
        <v>264</v>
      </c>
      <c r="C24" s="38" t="s">
        <v>265</v>
      </c>
      <c r="D24" s="38" t="s">
        <v>266</v>
      </c>
      <c r="E24" s="56" t="s">
        <v>267</v>
      </c>
      <c r="F24" s="40"/>
      <c r="G24" s="41" t="s">
        <v>268</v>
      </c>
      <c r="H24" s="42"/>
      <c r="I24" s="39" t="s">
        <v>346</v>
      </c>
      <c r="J24" s="43">
        <v>42020</v>
      </c>
      <c r="K24" s="36" t="s">
        <v>225</v>
      </c>
      <c r="L24" s="30" t="s">
        <v>27</v>
      </c>
      <c r="M24" s="36" t="s">
        <v>355</v>
      </c>
    </row>
    <row r="25" spans="1:13" x14ac:dyDescent="0.15">
      <c r="A25" s="38" t="s">
        <v>146</v>
      </c>
      <c r="B25" s="38" t="s">
        <v>145</v>
      </c>
      <c r="C25" s="38" t="s">
        <v>147</v>
      </c>
      <c r="D25" s="38" t="s">
        <v>115</v>
      </c>
      <c r="E25" s="48" t="s">
        <v>158</v>
      </c>
      <c r="F25" s="40" t="s">
        <v>125</v>
      </c>
      <c r="G25" s="36" t="s">
        <v>133</v>
      </c>
      <c r="H25" s="42"/>
      <c r="I25" s="57" t="s">
        <v>99</v>
      </c>
      <c r="J25" s="35">
        <v>37771</v>
      </c>
      <c r="K25" s="36" t="s">
        <v>135</v>
      </c>
      <c r="L25" s="30" t="s">
        <v>121</v>
      </c>
      <c r="M25" s="36" t="s">
        <v>114</v>
      </c>
    </row>
    <row r="26" spans="1:13" ht="14" x14ac:dyDescent="0.15">
      <c r="A26" s="38" t="s">
        <v>146</v>
      </c>
      <c r="B26" s="38" t="s">
        <v>145</v>
      </c>
      <c r="C26" s="38" t="s">
        <v>147</v>
      </c>
      <c r="D26" s="38" t="s">
        <v>115</v>
      </c>
      <c r="E26" s="48" t="s">
        <v>158</v>
      </c>
      <c r="F26" s="40" t="s">
        <v>125</v>
      </c>
      <c r="G26" s="36" t="s">
        <v>133</v>
      </c>
      <c r="H26" s="42"/>
      <c r="I26" s="39" t="s">
        <v>68</v>
      </c>
      <c r="J26" s="43">
        <v>38706</v>
      </c>
      <c r="K26" s="36" t="s">
        <v>120</v>
      </c>
      <c r="L26" s="30" t="s">
        <v>121</v>
      </c>
      <c r="M26" s="36" t="s">
        <v>114</v>
      </c>
    </row>
    <row r="27" spans="1:13" ht="14" x14ac:dyDescent="0.15">
      <c r="A27" s="38" t="s">
        <v>57</v>
      </c>
      <c r="B27" s="38" t="s">
        <v>58</v>
      </c>
      <c r="C27" s="38" t="s">
        <v>59</v>
      </c>
      <c r="D27" s="38" t="s">
        <v>5</v>
      </c>
      <c r="E27" s="38" t="s">
        <v>60</v>
      </c>
      <c r="F27" s="40" t="s">
        <v>104</v>
      </c>
      <c r="G27" s="41" t="s">
        <v>108</v>
      </c>
      <c r="H27" s="42" t="s">
        <v>148</v>
      </c>
      <c r="I27" s="39" t="s">
        <v>51</v>
      </c>
      <c r="J27" s="43">
        <v>38122</v>
      </c>
      <c r="K27" s="36" t="s">
        <v>134</v>
      </c>
      <c r="L27" s="30" t="s">
        <v>121</v>
      </c>
      <c r="M27" s="36" t="s">
        <v>159</v>
      </c>
    </row>
    <row r="28" spans="1:13" ht="14" x14ac:dyDescent="0.15">
      <c r="A28" s="38" t="s">
        <v>7</v>
      </c>
      <c r="B28" s="38" t="s">
        <v>8</v>
      </c>
      <c r="C28" s="49" t="s">
        <v>231</v>
      </c>
      <c r="D28" s="38" t="s">
        <v>10</v>
      </c>
      <c r="E28" s="38" t="s">
        <v>11</v>
      </c>
      <c r="F28" s="50" t="s">
        <v>126</v>
      </c>
      <c r="G28" s="43" t="s">
        <v>109</v>
      </c>
      <c r="H28" s="51" t="s">
        <v>372</v>
      </c>
      <c r="I28" s="39" t="s">
        <v>52</v>
      </c>
      <c r="J28" s="43">
        <v>38574</v>
      </c>
      <c r="K28" s="36" t="s">
        <v>136</v>
      </c>
      <c r="L28" s="30" t="s">
        <v>121</v>
      </c>
      <c r="M28" s="36" t="s">
        <v>9</v>
      </c>
    </row>
    <row r="29" spans="1:13" ht="14" x14ac:dyDescent="0.15">
      <c r="A29" s="38" t="s">
        <v>7</v>
      </c>
      <c r="B29" s="38" t="s">
        <v>8</v>
      </c>
      <c r="C29" s="49" t="s">
        <v>231</v>
      </c>
      <c r="D29" s="38" t="s">
        <v>10</v>
      </c>
      <c r="E29" s="38" t="s">
        <v>11</v>
      </c>
      <c r="F29" s="50" t="s">
        <v>126</v>
      </c>
      <c r="G29" s="43" t="s">
        <v>109</v>
      </c>
      <c r="H29" s="51"/>
      <c r="I29" s="38" t="s">
        <v>12</v>
      </c>
      <c r="J29" s="41">
        <v>40905</v>
      </c>
      <c r="K29" s="36" t="s">
        <v>53</v>
      </c>
      <c r="L29" s="30" t="s">
        <v>56</v>
      </c>
      <c r="M29" s="36" t="s">
        <v>9</v>
      </c>
    </row>
    <row r="30" spans="1:13" x14ac:dyDescent="0.15">
      <c r="A30" s="38" t="s">
        <v>117</v>
      </c>
      <c r="B30" s="38" t="s">
        <v>124</v>
      </c>
      <c r="C30" s="38" t="s">
        <v>118</v>
      </c>
      <c r="D30" s="38" t="s">
        <v>13</v>
      </c>
      <c r="E30" s="52" t="s">
        <v>119</v>
      </c>
      <c r="F30" s="40" t="s">
        <v>127</v>
      </c>
      <c r="G30" s="41" t="s">
        <v>132</v>
      </c>
      <c r="H30" s="42"/>
      <c r="I30" s="57" t="s">
        <v>94</v>
      </c>
      <c r="J30" s="35">
        <v>37604</v>
      </c>
      <c r="K30" s="36" t="s">
        <v>135</v>
      </c>
      <c r="L30" s="30" t="s">
        <v>121</v>
      </c>
      <c r="M30" s="36" t="s">
        <v>77</v>
      </c>
    </row>
    <row r="31" spans="1:13" ht="14" x14ac:dyDescent="0.15">
      <c r="A31" s="38" t="s">
        <v>270</v>
      </c>
      <c r="B31" s="38" t="s">
        <v>271</v>
      </c>
      <c r="C31" s="38" t="s">
        <v>382</v>
      </c>
      <c r="D31" s="38" t="s">
        <v>273</v>
      </c>
      <c r="E31" s="52" t="s">
        <v>274</v>
      </c>
      <c r="F31" s="40"/>
      <c r="G31" s="41" t="s">
        <v>275</v>
      </c>
      <c r="H31" s="42"/>
      <c r="I31" s="19" t="s">
        <v>276</v>
      </c>
      <c r="J31" s="20">
        <v>40750</v>
      </c>
      <c r="K31" s="21" t="s">
        <v>53</v>
      </c>
      <c r="L31" s="30" t="s">
        <v>56</v>
      </c>
      <c r="M31" s="36" t="s">
        <v>278</v>
      </c>
    </row>
    <row r="32" spans="1:13" ht="14" x14ac:dyDescent="0.15">
      <c r="A32" s="38" t="s">
        <v>270</v>
      </c>
      <c r="B32" s="38" t="s">
        <v>271</v>
      </c>
      <c r="C32" s="38" t="s">
        <v>382</v>
      </c>
      <c r="D32" s="38" t="s">
        <v>273</v>
      </c>
      <c r="E32" s="52" t="s">
        <v>274</v>
      </c>
      <c r="F32" s="40"/>
      <c r="G32" s="41" t="s">
        <v>275</v>
      </c>
      <c r="H32" s="42"/>
      <c r="I32" s="19" t="s">
        <v>277</v>
      </c>
      <c r="J32" s="20">
        <v>39555</v>
      </c>
      <c r="K32" s="21" t="s">
        <v>96</v>
      </c>
      <c r="L32" s="30" t="s">
        <v>98</v>
      </c>
      <c r="M32" s="36" t="s">
        <v>278</v>
      </c>
    </row>
    <row r="33" spans="1:13" ht="14" x14ac:dyDescent="0.15">
      <c r="A33" s="38" t="s">
        <v>279</v>
      </c>
      <c r="B33" s="38" t="s">
        <v>280</v>
      </c>
      <c r="C33" s="38" t="s">
        <v>281</v>
      </c>
      <c r="D33" s="38" t="s">
        <v>282</v>
      </c>
      <c r="E33" s="56" t="s">
        <v>283</v>
      </c>
      <c r="F33" s="40"/>
      <c r="G33" s="41" t="s">
        <v>284</v>
      </c>
      <c r="H33" s="42"/>
      <c r="I33" s="19" t="s">
        <v>352</v>
      </c>
      <c r="J33" s="20">
        <v>43549</v>
      </c>
      <c r="K33" s="21" t="s">
        <v>286</v>
      </c>
      <c r="L33" s="30" t="s">
        <v>22</v>
      </c>
      <c r="M33" s="36" t="s">
        <v>251</v>
      </c>
    </row>
    <row r="34" spans="1:13" ht="14" x14ac:dyDescent="0.15">
      <c r="A34" s="38" t="s">
        <v>279</v>
      </c>
      <c r="B34" s="38" t="s">
        <v>280</v>
      </c>
      <c r="C34" s="38" t="s">
        <v>281</v>
      </c>
      <c r="D34" s="38" t="s">
        <v>282</v>
      </c>
      <c r="E34" s="52" t="s">
        <v>283</v>
      </c>
      <c r="F34" s="40"/>
      <c r="G34" s="41" t="s">
        <v>284</v>
      </c>
      <c r="H34" s="42"/>
      <c r="I34" s="19" t="s">
        <v>353</v>
      </c>
      <c r="J34" s="20">
        <v>42685</v>
      </c>
      <c r="K34" s="21" t="s">
        <v>286</v>
      </c>
      <c r="L34" s="30" t="s">
        <v>22</v>
      </c>
      <c r="M34" s="36" t="s">
        <v>251</v>
      </c>
    </row>
    <row r="35" spans="1:13" ht="14" x14ac:dyDescent="0.15">
      <c r="A35" s="38" t="s">
        <v>279</v>
      </c>
      <c r="B35" s="38" t="s">
        <v>280</v>
      </c>
      <c r="C35" s="38" t="s">
        <v>281</v>
      </c>
      <c r="D35" s="38" t="s">
        <v>282</v>
      </c>
      <c r="E35" s="52" t="s">
        <v>283</v>
      </c>
      <c r="F35" s="40"/>
      <c r="G35" s="41" t="s">
        <v>284</v>
      </c>
      <c r="H35" s="42"/>
      <c r="I35" s="19" t="s">
        <v>354</v>
      </c>
      <c r="J35" s="20">
        <v>41040</v>
      </c>
      <c r="K35" s="21" t="s">
        <v>53</v>
      </c>
      <c r="L35" s="30" t="s">
        <v>56</v>
      </c>
      <c r="M35" s="36" t="s">
        <v>251</v>
      </c>
    </row>
    <row r="36" spans="1:13" ht="14" x14ac:dyDescent="0.15">
      <c r="A36" s="38" t="s">
        <v>238</v>
      </c>
      <c r="B36" s="38" t="s">
        <v>63</v>
      </c>
      <c r="C36" s="38" t="s">
        <v>228</v>
      </c>
      <c r="D36" s="38" t="s">
        <v>227</v>
      </c>
      <c r="E36" s="56" t="s">
        <v>351</v>
      </c>
      <c r="F36" s="50" t="s">
        <v>137</v>
      </c>
      <c r="G36" s="43" t="s">
        <v>110</v>
      </c>
      <c r="H36" s="51"/>
      <c r="I36" s="39" t="s">
        <v>239</v>
      </c>
      <c r="J36" s="43">
        <v>38861</v>
      </c>
      <c r="K36" s="36" t="s">
        <v>120</v>
      </c>
      <c r="L36" s="30" t="s">
        <v>121</v>
      </c>
      <c r="M36" s="36" t="s">
        <v>62</v>
      </c>
    </row>
    <row r="37" spans="1:13" ht="14" x14ac:dyDescent="0.15">
      <c r="A37" s="38" t="s">
        <v>287</v>
      </c>
      <c r="B37" s="38" t="s">
        <v>288</v>
      </c>
      <c r="C37" s="38" t="s">
        <v>289</v>
      </c>
      <c r="D37" s="38" t="s">
        <v>290</v>
      </c>
      <c r="E37" s="52" t="s">
        <v>291</v>
      </c>
      <c r="F37" s="50"/>
      <c r="G37" s="43" t="s">
        <v>292</v>
      </c>
      <c r="H37" s="51"/>
      <c r="I37" s="39" t="s">
        <v>293</v>
      </c>
      <c r="J37" s="43">
        <v>40274</v>
      </c>
      <c r="K37" s="36" t="s">
        <v>55</v>
      </c>
      <c r="L37" s="30" t="s">
        <v>56</v>
      </c>
      <c r="M37" s="36" t="s">
        <v>294</v>
      </c>
    </row>
    <row r="38" spans="1:13" ht="14" x14ac:dyDescent="0.15">
      <c r="A38" s="38" t="s">
        <v>82</v>
      </c>
      <c r="B38" s="38" t="s">
        <v>46</v>
      </c>
      <c r="C38" s="38" t="s">
        <v>45</v>
      </c>
      <c r="D38" s="38" t="s">
        <v>38</v>
      </c>
      <c r="E38" s="38" t="s">
        <v>37</v>
      </c>
      <c r="F38" s="58" t="s">
        <v>128</v>
      </c>
      <c r="G38" s="35" t="s">
        <v>111</v>
      </c>
      <c r="H38" s="59" t="s">
        <v>149</v>
      </c>
      <c r="I38" s="39" t="s">
        <v>50</v>
      </c>
      <c r="J38" s="43">
        <v>38188</v>
      </c>
      <c r="K38" s="36" t="s">
        <v>134</v>
      </c>
      <c r="L38" s="30" t="s">
        <v>121</v>
      </c>
      <c r="M38" s="36" t="s">
        <v>36</v>
      </c>
    </row>
    <row r="39" spans="1:13" ht="14" x14ac:dyDescent="0.15">
      <c r="A39" s="38" t="s">
        <v>82</v>
      </c>
      <c r="B39" s="38" t="s">
        <v>46</v>
      </c>
      <c r="C39" s="38" t="s">
        <v>45</v>
      </c>
      <c r="D39" s="38" t="s">
        <v>38</v>
      </c>
      <c r="E39" s="38" t="s">
        <v>37</v>
      </c>
      <c r="F39" s="58" t="s">
        <v>128</v>
      </c>
      <c r="G39" s="35" t="s">
        <v>111</v>
      </c>
      <c r="H39" s="59" t="s">
        <v>149</v>
      </c>
      <c r="I39" s="60" t="s">
        <v>29</v>
      </c>
      <c r="J39" s="35">
        <v>39014</v>
      </c>
      <c r="K39" s="36" t="s">
        <v>95</v>
      </c>
      <c r="L39" s="30" t="s">
        <v>98</v>
      </c>
      <c r="M39" s="36" t="s">
        <v>36</v>
      </c>
    </row>
    <row r="40" spans="1:13" ht="14" x14ac:dyDescent="0.15">
      <c r="A40" s="38" t="s">
        <v>296</v>
      </c>
      <c r="B40" s="38" t="s">
        <v>295</v>
      </c>
      <c r="C40" s="38" t="s">
        <v>297</v>
      </c>
      <c r="D40" s="38" t="s">
        <v>298</v>
      </c>
      <c r="E40" s="38" t="s">
        <v>299</v>
      </c>
      <c r="F40" s="58"/>
      <c r="G40" s="35" t="s">
        <v>300</v>
      </c>
      <c r="H40" s="59"/>
      <c r="I40" s="19" t="s">
        <v>301</v>
      </c>
      <c r="J40" s="20">
        <v>40744</v>
      </c>
      <c r="K40" s="21" t="s">
        <v>54</v>
      </c>
      <c r="L40" s="19" t="s">
        <v>56</v>
      </c>
      <c r="M40" s="36" t="s">
        <v>304</v>
      </c>
    </row>
    <row r="41" spans="1:13" ht="14" x14ac:dyDescent="0.15">
      <c r="A41" s="38" t="s">
        <v>296</v>
      </c>
      <c r="B41" s="38" t="s">
        <v>295</v>
      </c>
      <c r="C41" s="38" t="s">
        <v>297</v>
      </c>
      <c r="D41" s="38" t="s">
        <v>298</v>
      </c>
      <c r="E41" s="38" t="s">
        <v>299</v>
      </c>
      <c r="F41" s="58"/>
      <c r="G41" s="35" t="s">
        <v>300</v>
      </c>
      <c r="H41" s="59"/>
      <c r="I41" s="19" t="s">
        <v>302</v>
      </c>
      <c r="J41" s="20">
        <v>39518</v>
      </c>
      <c r="K41" s="21" t="s">
        <v>96</v>
      </c>
      <c r="L41" s="19" t="s">
        <v>98</v>
      </c>
      <c r="M41" s="36" t="s">
        <v>304</v>
      </c>
    </row>
    <row r="42" spans="1:13" ht="14" x14ac:dyDescent="0.15">
      <c r="A42" s="38" t="s">
        <v>296</v>
      </c>
      <c r="B42" s="38" t="s">
        <v>295</v>
      </c>
      <c r="C42" s="38" t="s">
        <v>297</v>
      </c>
      <c r="D42" s="38" t="s">
        <v>298</v>
      </c>
      <c r="E42" s="38" t="s">
        <v>299</v>
      </c>
      <c r="F42" s="58"/>
      <c r="G42" s="35" t="s">
        <v>300</v>
      </c>
      <c r="H42" s="59"/>
      <c r="I42" s="19" t="s">
        <v>303</v>
      </c>
      <c r="J42" s="20">
        <v>39518</v>
      </c>
      <c r="K42" s="21" t="s">
        <v>96</v>
      </c>
      <c r="L42" s="19" t="s">
        <v>98</v>
      </c>
      <c r="M42" s="36" t="s">
        <v>304</v>
      </c>
    </row>
    <row r="43" spans="1:13" x14ac:dyDescent="0.15">
      <c r="A43" s="38" t="s">
        <v>139</v>
      </c>
      <c r="B43" s="38" t="s">
        <v>76</v>
      </c>
      <c r="C43" s="38" t="s">
        <v>78</v>
      </c>
      <c r="D43" s="38" t="s">
        <v>79</v>
      </c>
      <c r="E43" s="38" t="s">
        <v>80</v>
      </c>
      <c r="F43" s="40" t="s">
        <v>81</v>
      </c>
      <c r="G43" s="41" t="s">
        <v>150</v>
      </c>
      <c r="H43" s="42"/>
      <c r="I43" s="57" t="s">
        <v>69</v>
      </c>
      <c r="J43" s="35">
        <v>38043</v>
      </c>
      <c r="K43" s="36" t="s">
        <v>134</v>
      </c>
      <c r="L43" s="30" t="s">
        <v>121</v>
      </c>
      <c r="M43" s="36" t="s">
        <v>77</v>
      </c>
    </row>
    <row r="44" spans="1:13" x14ac:dyDescent="0.15">
      <c r="A44" s="30" t="s">
        <v>26</v>
      </c>
      <c r="B44" s="30" t="s">
        <v>169</v>
      </c>
      <c r="C44" s="30" t="s">
        <v>229</v>
      </c>
      <c r="D44" s="30" t="s">
        <v>230</v>
      </c>
      <c r="E44" s="31" t="s">
        <v>209</v>
      </c>
      <c r="F44" s="32" t="s">
        <v>210</v>
      </c>
      <c r="G44" s="33" t="s">
        <v>210</v>
      </c>
      <c r="I44" s="30" t="s">
        <v>211</v>
      </c>
      <c r="J44" s="35">
        <v>41698</v>
      </c>
      <c r="K44" s="36" t="s">
        <v>252</v>
      </c>
      <c r="L44" s="30" t="s">
        <v>27</v>
      </c>
      <c r="M44" s="47" t="s">
        <v>212</v>
      </c>
    </row>
    <row r="45" spans="1:13" x14ac:dyDescent="0.15">
      <c r="A45" s="30" t="s">
        <v>26</v>
      </c>
      <c r="B45" s="30" t="s">
        <v>169</v>
      </c>
      <c r="C45" s="30" t="s">
        <v>229</v>
      </c>
      <c r="D45" s="30" t="s">
        <v>230</v>
      </c>
      <c r="E45" s="31" t="s">
        <v>209</v>
      </c>
      <c r="F45" s="32" t="s">
        <v>210</v>
      </c>
      <c r="G45" s="33" t="s">
        <v>210</v>
      </c>
      <c r="I45" s="30" t="s">
        <v>339</v>
      </c>
      <c r="J45" s="35">
        <v>42444</v>
      </c>
      <c r="K45" s="36" t="s">
        <v>286</v>
      </c>
      <c r="L45" s="30" t="s">
        <v>22</v>
      </c>
      <c r="M45" s="47" t="s">
        <v>212</v>
      </c>
    </row>
    <row r="46" spans="1:13" ht="14" x14ac:dyDescent="0.2">
      <c r="A46" s="38" t="s">
        <v>83</v>
      </c>
      <c r="B46" s="38" t="s">
        <v>44</v>
      </c>
      <c r="C46" s="38" t="s">
        <v>43</v>
      </c>
      <c r="D46" s="38" t="s">
        <v>39</v>
      </c>
      <c r="E46" s="137" t="s">
        <v>151</v>
      </c>
      <c r="F46" s="40"/>
      <c r="G46" s="61" t="s">
        <v>113</v>
      </c>
      <c r="H46" s="62"/>
      <c r="I46" s="57" t="s">
        <v>152</v>
      </c>
      <c r="J46" s="35">
        <v>41456</v>
      </c>
      <c r="K46" s="36" t="s">
        <v>23</v>
      </c>
      <c r="L46" s="30" t="s">
        <v>27</v>
      </c>
      <c r="M46" s="36" t="s">
        <v>35</v>
      </c>
    </row>
    <row r="47" spans="1:13" x14ac:dyDescent="0.15">
      <c r="A47" s="38" t="s">
        <v>83</v>
      </c>
      <c r="B47" s="38" t="s">
        <v>44</v>
      </c>
      <c r="C47" s="38" t="s">
        <v>43</v>
      </c>
      <c r="D47" s="38" t="s">
        <v>39</v>
      </c>
      <c r="E47" s="38" t="s">
        <v>151</v>
      </c>
      <c r="F47" s="40"/>
      <c r="G47" s="61" t="s">
        <v>113</v>
      </c>
      <c r="H47" s="62"/>
      <c r="I47" s="57" t="s">
        <v>70</v>
      </c>
      <c r="J47" s="35">
        <v>38468</v>
      </c>
      <c r="K47" s="36" t="s">
        <v>136</v>
      </c>
      <c r="L47" s="30" t="s">
        <v>121</v>
      </c>
      <c r="M47" s="36" t="s">
        <v>35</v>
      </c>
    </row>
    <row r="48" spans="1:13" ht="14" x14ac:dyDescent="0.15">
      <c r="A48" s="38" t="s">
        <v>83</v>
      </c>
      <c r="B48" s="38" t="s">
        <v>44</v>
      </c>
      <c r="C48" s="38" t="s">
        <v>43</v>
      </c>
      <c r="D48" s="38" t="s">
        <v>39</v>
      </c>
      <c r="E48" s="38" t="s">
        <v>151</v>
      </c>
      <c r="F48" s="63"/>
      <c r="G48" s="61" t="s">
        <v>113</v>
      </c>
      <c r="H48" s="62"/>
      <c r="I48" s="60" t="s">
        <v>30</v>
      </c>
      <c r="J48" s="35">
        <v>39451</v>
      </c>
      <c r="K48" s="36" t="s">
        <v>96</v>
      </c>
      <c r="L48" s="30" t="s">
        <v>98</v>
      </c>
      <c r="M48" s="36" t="s">
        <v>35</v>
      </c>
    </row>
    <row r="49" spans="1:13" x14ac:dyDescent="0.15">
      <c r="A49" s="38" t="s">
        <v>14</v>
      </c>
      <c r="B49" s="38" t="s">
        <v>15</v>
      </c>
      <c r="C49" s="38" t="s">
        <v>17</v>
      </c>
      <c r="D49" s="38" t="s">
        <v>18</v>
      </c>
      <c r="E49" s="38" t="s">
        <v>19</v>
      </c>
      <c r="F49" s="40" t="s">
        <v>129</v>
      </c>
      <c r="G49" s="41" t="s">
        <v>138</v>
      </c>
      <c r="H49" s="42" t="s">
        <v>153</v>
      </c>
      <c r="I49" s="57" t="s">
        <v>75</v>
      </c>
      <c r="J49" s="35">
        <v>38109</v>
      </c>
      <c r="K49" s="36" t="s">
        <v>134</v>
      </c>
      <c r="L49" s="30" t="s">
        <v>121</v>
      </c>
      <c r="M49" s="36" t="s">
        <v>16</v>
      </c>
    </row>
    <row r="50" spans="1:13" x14ac:dyDescent="0.15">
      <c r="A50" s="38" t="s">
        <v>14</v>
      </c>
      <c r="B50" s="38" t="s">
        <v>15</v>
      </c>
      <c r="C50" s="38" t="s">
        <v>17</v>
      </c>
      <c r="D50" s="38" t="s">
        <v>18</v>
      </c>
      <c r="E50" s="38" t="s">
        <v>19</v>
      </c>
      <c r="F50" s="40" t="s">
        <v>129</v>
      </c>
      <c r="G50" s="41" t="s">
        <v>138</v>
      </c>
      <c r="H50" s="42" t="s">
        <v>153</v>
      </c>
      <c r="I50" s="57" t="s">
        <v>74</v>
      </c>
      <c r="J50" s="35">
        <v>38775</v>
      </c>
      <c r="K50" s="36" t="s">
        <v>120</v>
      </c>
      <c r="L50" s="30" t="s">
        <v>98</v>
      </c>
      <c r="M50" s="36" t="s">
        <v>16</v>
      </c>
    </row>
    <row r="51" spans="1:13" x14ac:dyDescent="0.15">
      <c r="A51" s="38" t="s">
        <v>14</v>
      </c>
      <c r="B51" s="38" t="s">
        <v>15</v>
      </c>
      <c r="C51" s="38" t="s">
        <v>17</v>
      </c>
      <c r="D51" s="38" t="s">
        <v>18</v>
      </c>
      <c r="E51" s="38" t="s">
        <v>19</v>
      </c>
      <c r="F51" s="40" t="s">
        <v>129</v>
      </c>
      <c r="G51" s="41" t="s">
        <v>138</v>
      </c>
      <c r="H51" s="42" t="s">
        <v>153</v>
      </c>
      <c r="I51" s="38" t="s">
        <v>20</v>
      </c>
      <c r="J51" s="41">
        <v>40107</v>
      </c>
      <c r="K51" s="36" t="s">
        <v>55</v>
      </c>
      <c r="L51" s="30" t="s">
        <v>56</v>
      </c>
      <c r="M51" s="36" t="s">
        <v>16</v>
      </c>
    </row>
    <row r="52" spans="1:13" x14ac:dyDescent="0.15">
      <c r="A52" s="38" t="s">
        <v>14</v>
      </c>
      <c r="B52" s="38" t="s">
        <v>15</v>
      </c>
      <c r="C52" s="38" t="s">
        <v>17</v>
      </c>
      <c r="D52" s="38" t="s">
        <v>18</v>
      </c>
      <c r="E52" s="38" t="s">
        <v>19</v>
      </c>
      <c r="F52" s="40" t="s">
        <v>129</v>
      </c>
      <c r="G52" s="41" t="s">
        <v>138</v>
      </c>
      <c r="H52" s="42" t="s">
        <v>153</v>
      </c>
      <c r="I52" s="38" t="s">
        <v>21</v>
      </c>
      <c r="J52" s="41">
        <v>40961</v>
      </c>
      <c r="K52" s="36" t="s">
        <v>53</v>
      </c>
      <c r="L52" s="30" t="s">
        <v>56</v>
      </c>
      <c r="M52" s="36" t="s">
        <v>16</v>
      </c>
    </row>
    <row r="53" spans="1:13" ht="14" x14ac:dyDescent="0.15">
      <c r="A53" s="38" t="s">
        <v>116</v>
      </c>
      <c r="B53" s="38" t="s">
        <v>305</v>
      </c>
      <c r="C53" s="38" t="s">
        <v>306</v>
      </c>
      <c r="D53" s="38" t="s">
        <v>13</v>
      </c>
      <c r="E53" s="38" t="s">
        <v>307</v>
      </c>
      <c r="F53" s="40"/>
      <c r="G53" s="41" t="s">
        <v>308</v>
      </c>
      <c r="H53" s="42"/>
      <c r="I53" s="19" t="s">
        <v>309</v>
      </c>
      <c r="J53" s="20">
        <v>39624</v>
      </c>
      <c r="K53" s="21" t="s">
        <v>96</v>
      </c>
      <c r="L53" s="19" t="s">
        <v>98</v>
      </c>
      <c r="M53" s="36" t="s">
        <v>310</v>
      </c>
    </row>
    <row r="54" spans="1:13" ht="14" x14ac:dyDescent="0.15">
      <c r="A54" s="38" t="s">
        <v>84</v>
      </c>
      <c r="B54" s="38" t="s">
        <v>85</v>
      </c>
      <c r="C54" s="38" t="s">
        <v>87</v>
      </c>
      <c r="D54" s="38" t="s">
        <v>13</v>
      </c>
      <c r="E54" s="38" t="s">
        <v>88</v>
      </c>
      <c r="F54" s="40" t="s">
        <v>130</v>
      </c>
      <c r="G54" s="43" t="s">
        <v>112</v>
      </c>
      <c r="H54" s="51"/>
      <c r="I54" s="57" t="s">
        <v>71</v>
      </c>
      <c r="J54" s="35">
        <v>38763</v>
      </c>
      <c r="K54" s="36" t="s">
        <v>120</v>
      </c>
      <c r="L54" s="30" t="s">
        <v>121</v>
      </c>
      <c r="M54" s="36" t="s">
        <v>86</v>
      </c>
    </row>
    <row r="55" spans="1:13" ht="14" x14ac:dyDescent="0.2">
      <c r="A55" s="38" t="s">
        <v>232</v>
      </c>
      <c r="B55" s="38" t="s">
        <v>233</v>
      </c>
      <c r="C55" s="38" t="s">
        <v>342</v>
      </c>
      <c r="D55" s="38" t="s">
        <v>13</v>
      </c>
      <c r="E55" s="137" t="s">
        <v>234</v>
      </c>
      <c r="F55" s="40"/>
      <c r="G55" s="40" t="s">
        <v>235</v>
      </c>
      <c r="H55" s="42"/>
      <c r="I55" s="57" t="s">
        <v>236</v>
      </c>
      <c r="J55" s="35">
        <v>37972</v>
      </c>
      <c r="K55" s="36" t="s">
        <v>134</v>
      </c>
      <c r="L55" s="30" t="s">
        <v>121</v>
      </c>
      <c r="M55" s="36" t="s">
        <v>343</v>
      </c>
    </row>
    <row r="56" spans="1:13" ht="14" x14ac:dyDescent="0.15">
      <c r="A56" s="38" t="s">
        <v>33</v>
      </c>
      <c r="B56" s="38" t="s">
        <v>42</v>
      </c>
      <c r="C56" s="38" t="s">
        <v>41</v>
      </c>
      <c r="D56" s="38" t="s">
        <v>40</v>
      </c>
      <c r="E56" s="52" t="s">
        <v>226</v>
      </c>
      <c r="F56" s="64" t="s">
        <v>131</v>
      </c>
      <c r="G56" s="65" t="s">
        <v>107</v>
      </c>
      <c r="H56" s="66" t="s">
        <v>32</v>
      </c>
      <c r="I56" s="57" t="s">
        <v>72</v>
      </c>
      <c r="J56" s="35">
        <v>38563</v>
      </c>
      <c r="K56" s="36" t="s">
        <v>136</v>
      </c>
      <c r="L56" s="30" t="s">
        <v>121</v>
      </c>
      <c r="M56" s="36" t="s">
        <v>34</v>
      </c>
    </row>
    <row r="57" spans="1:13" ht="14" x14ac:dyDescent="0.15">
      <c r="A57" s="38" t="s">
        <v>33</v>
      </c>
      <c r="B57" s="38" t="s">
        <v>42</v>
      </c>
      <c r="C57" s="38" t="s">
        <v>41</v>
      </c>
      <c r="D57" s="38" t="s">
        <v>40</v>
      </c>
      <c r="E57" s="52" t="s">
        <v>226</v>
      </c>
      <c r="F57" s="64" t="s">
        <v>131</v>
      </c>
      <c r="G57" s="65" t="s">
        <v>107</v>
      </c>
      <c r="H57" s="66" t="s">
        <v>32</v>
      </c>
      <c r="I57" s="60" t="s">
        <v>31</v>
      </c>
      <c r="J57" s="35">
        <v>39568</v>
      </c>
      <c r="K57" s="36" t="s">
        <v>96</v>
      </c>
      <c r="L57" s="30" t="s">
        <v>98</v>
      </c>
      <c r="M57" s="36" t="s">
        <v>34</v>
      </c>
    </row>
    <row r="58" spans="1:13" x14ac:dyDescent="0.15">
      <c r="A58" s="38" t="s">
        <v>93</v>
      </c>
      <c r="B58" s="38" t="s">
        <v>92</v>
      </c>
      <c r="C58" s="38" t="s">
        <v>90</v>
      </c>
      <c r="D58" s="38" t="s">
        <v>89</v>
      </c>
      <c r="E58" s="38" t="s">
        <v>105</v>
      </c>
      <c r="F58" s="40" t="s">
        <v>363</v>
      </c>
      <c r="G58" s="41" t="s">
        <v>154</v>
      </c>
      <c r="H58" s="42" t="s">
        <v>155</v>
      </c>
      <c r="I58" s="57" t="s">
        <v>73</v>
      </c>
      <c r="J58" s="35">
        <v>38915</v>
      </c>
      <c r="K58" s="36" t="s">
        <v>120</v>
      </c>
      <c r="L58" s="30" t="s">
        <v>121</v>
      </c>
      <c r="M58" s="36" t="s">
        <v>91</v>
      </c>
    </row>
    <row r="59" spans="1:13" x14ac:dyDescent="0.15">
      <c r="A59" s="30" t="s">
        <v>171</v>
      </c>
      <c r="B59" s="30" t="s">
        <v>170</v>
      </c>
      <c r="C59" s="30" t="s">
        <v>213</v>
      </c>
      <c r="D59" s="30" t="s">
        <v>189</v>
      </c>
      <c r="E59" s="31" t="s">
        <v>214</v>
      </c>
      <c r="F59" s="32" t="s">
        <v>215</v>
      </c>
      <c r="G59" s="33" t="s">
        <v>216</v>
      </c>
      <c r="I59" s="30" t="s">
        <v>217</v>
      </c>
      <c r="J59" s="35">
        <v>39639</v>
      </c>
      <c r="K59" s="36" t="s">
        <v>96</v>
      </c>
      <c r="L59" s="30" t="s">
        <v>98</v>
      </c>
      <c r="M59" s="47" t="s">
        <v>223</v>
      </c>
    </row>
    <row r="60" spans="1:13" x14ac:dyDescent="0.15">
      <c r="A60" s="30" t="s">
        <v>166</v>
      </c>
      <c r="B60" s="30" t="s">
        <v>165</v>
      </c>
      <c r="C60" s="30" t="s">
        <v>218</v>
      </c>
      <c r="D60" s="30" t="s">
        <v>189</v>
      </c>
      <c r="E60" s="31" t="s">
        <v>219</v>
      </c>
      <c r="F60" s="32" t="s">
        <v>222</v>
      </c>
      <c r="G60" s="33" t="s">
        <v>222</v>
      </c>
      <c r="I60" s="30" t="s">
        <v>220</v>
      </c>
      <c r="J60" s="35">
        <v>39154</v>
      </c>
      <c r="K60" s="36" t="s">
        <v>95</v>
      </c>
      <c r="L60" s="30" t="s">
        <v>98</v>
      </c>
      <c r="M60" s="47" t="s">
        <v>220</v>
      </c>
    </row>
    <row r="61" spans="1:13" x14ac:dyDescent="0.15">
      <c r="A61" s="30" t="s">
        <v>166</v>
      </c>
      <c r="B61" s="30" t="s">
        <v>165</v>
      </c>
      <c r="C61" s="30" t="s">
        <v>218</v>
      </c>
      <c r="D61" s="30" t="s">
        <v>189</v>
      </c>
      <c r="E61" s="31" t="s">
        <v>219</v>
      </c>
      <c r="F61" s="32" t="s">
        <v>222</v>
      </c>
      <c r="G61" s="33" t="s">
        <v>222</v>
      </c>
      <c r="I61" s="30" t="s">
        <v>221</v>
      </c>
      <c r="J61" s="35">
        <v>39154</v>
      </c>
      <c r="K61" s="36" t="s">
        <v>95</v>
      </c>
      <c r="L61" s="30" t="s">
        <v>98</v>
      </c>
      <c r="M61" s="47" t="s">
        <v>220</v>
      </c>
    </row>
    <row r="64" spans="1:13" x14ac:dyDescent="0.15">
      <c r="H64" s="34" t="s">
        <v>364</v>
      </c>
    </row>
  </sheetData>
  <autoFilter ref="A2:M61" xr:uid="{00000000-0009-0000-0000-000000000000}"/>
  <sortState xmlns:xlrd2="http://schemas.microsoft.com/office/spreadsheetml/2017/richdata2" ref="A6:M61">
    <sortCondition ref="A6:A61"/>
  </sortState>
  <dataConsolidate link="1"/>
  <mergeCells count="1">
    <mergeCell ref="A1:M1"/>
  </mergeCells>
  <phoneticPr fontId="28" type="noConversion"/>
  <hyperlinks>
    <hyperlink ref="E26" r:id="rId1" xr:uid="{00000000-0004-0000-0000-000000000000}"/>
    <hyperlink ref="E25" r:id="rId2" xr:uid="{00000000-0004-0000-0000-000001000000}"/>
    <hyperlink ref="E30" r:id="rId3" xr:uid="{00000000-0004-0000-0000-000007000000}"/>
    <hyperlink ref="E55" r:id="rId4" xr:uid="{5733D574-CA70-4390-A73C-9ABC553F1688}"/>
    <hyperlink ref="E36" r:id="rId5" xr:uid="{B21809FD-7EB5-49E0-96BD-D08B459B5017}"/>
    <hyperlink ref="E23" r:id="rId6" display="mailto:rjgmcjj@yahoo.com" xr:uid="{612C76BD-F9DB-4280-AF1D-695CBEFF2475}"/>
    <hyperlink ref="E33" r:id="rId7" xr:uid="{8B2C3957-F7C9-46D6-8AD1-73DCA286E948}"/>
    <hyperlink ref="E24" r:id="rId8" xr:uid="{9DE72170-3533-4ED3-8FE6-595829F3BF28}"/>
    <hyperlink ref="E3" r:id="rId9" xr:uid="{5E355DB4-E0B5-4F47-81B8-55A14EA63648}"/>
    <hyperlink ref="E4" r:id="rId10" xr:uid="{867B3AE8-A9F9-4DF6-BEF3-3C3592A2F1AD}"/>
    <hyperlink ref="E5" r:id="rId11" xr:uid="{90B007EC-FE95-4E5A-BB3E-256766A7C46F}"/>
    <hyperlink ref="E46" r:id="rId12" xr:uid="{863EADA4-4650-4B7D-BFB3-FEBE8FDE9259}"/>
    <hyperlink ref="E10" r:id="rId13" xr:uid="{85ED6F1D-C70F-A04E-B9BA-3E2E44B63AD5}"/>
  </hyperlinks>
  <printOptions horizontalCentered="1"/>
  <pageMargins left="0.2" right="0.2" top="0.75" bottom="0.75" header="0.3" footer="0.3"/>
  <pageSetup paperSize="5" scale="60" orientation="landscape" r:id="rId14"/>
  <drawing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M20"/>
  <sheetViews>
    <sheetView zoomScale="120" zoomScaleNormal="120" workbookViewId="0">
      <selection activeCell="B25" sqref="B25"/>
    </sheetView>
  </sheetViews>
  <sheetFormatPr baseColWidth="10" defaultColWidth="8.83203125" defaultRowHeight="15" x14ac:dyDescent="0.2"/>
  <cols>
    <col min="1" max="1" width="17.1640625" style="67" customWidth="1"/>
    <col min="2" max="2" width="15.5" style="67" customWidth="1"/>
    <col min="3" max="3" width="21.1640625" style="67" customWidth="1"/>
    <col min="4" max="4" width="26.1640625" style="67" customWidth="1"/>
    <col min="5" max="5" width="28.1640625" style="67" customWidth="1"/>
    <col min="6" max="7" width="15.83203125" style="68" customWidth="1"/>
    <col min="8" max="8" width="9.33203125" style="67" customWidth="1"/>
    <col min="9" max="9" width="16.5" style="67" customWidth="1"/>
    <col min="10" max="12" width="13.83203125" style="67" customWidth="1"/>
    <col min="13" max="13" width="13.83203125" hidden="1" customWidth="1"/>
    <col min="14" max="16384" width="8.83203125" style="67"/>
  </cols>
  <sheetData>
    <row r="1" spans="1:13" ht="33" customHeight="1" x14ac:dyDescent="0.2">
      <c r="A1" s="148" t="s">
        <v>358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50"/>
    </row>
    <row r="2" spans="1:13" ht="50.25" customHeight="1" x14ac:dyDescent="0.2">
      <c r="A2" s="151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3"/>
    </row>
    <row r="3" spans="1:13" ht="39.75" customHeight="1" x14ac:dyDescent="0.2">
      <c r="A3" s="86" t="str">
        <f>'Chapter Roster-Master'!A2</f>
        <v>Last Name</v>
      </c>
      <c r="B3" s="86" t="str">
        <f>'Chapter Roster-Master'!B2</f>
        <v>First Name</v>
      </c>
      <c r="C3" s="86" t="str">
        <f>'Chapter Roster-Master'!C2</f>
        <v>Address</v>
      </c>
      <c r="D3" s="86" t="str">
        <f>'Chapter Roster-Master'!D2</f>
        <v>City, State, Zipcode</v>
      </c>
      <c r="E3" s="86" t="str">
        <f>'Chapter Roster-Master'!E2</f>
        <v>Email</v>
      </c>
      <c r="F3" s="86" t="str">
        <f>'Chapter Roster-Master'!F2</f>
        <v>Phone Number</v>
      </c>
      <c r="G3" s="86" t="str">
        <f>'Chapter Roster-Master'!G2</f>
        <v>Cell Number</v>
      </c>
      <c r="H3" s="86" t="str">
        <f>'Chapter Roster-Master'!H2</f>
        <v>Other Number</v>
      </c>
      <c r="I3" s="86" t="str">
        <f>'Chapter Roster-Master'!I2</f>
        <v>Child Name</v>
      </c>
      <c r="J3" s="86" t="str">
        <f>'Chapter Roster-Master'!J2</f>
        <v>Child Birthday</v>
      </c>
      <c r="K3" s="86" t="str">
        <f>'Chapter Roster-Master'!K2</f>
        <v>Grade
2020-2021</v>
      </c>
      <c r="L3" s="86" t="str">
        <f>'Chapter Roster-Master'!L2</f>
        <v>Age Group
2020-2021</v>
      </c>
      <c r="M3" t="str">
        <f>'Chapter Roster-Master'!M2</f>
        <v>Spouse/
Significant Other</v>
      </c>
    </row>
    <row r="4" spans="1:13" s="72" customFormat="1" x14ac:dyDescent="0.2">
      <c r="A4" s="11" t="str">
        <f>'Chapter Roster-Master'!A3</f>
        <v>Baron</v>
      </c>
      <c r="B4" s="11" t="str">
        <f>'Chapter Roster-Master'!B3</f>
        <v>Ana Maria</v>
      </c>
      <c r="C4" s="11" t="str">
        <f>'Chapter Roster-Master'!C3</f>
        <v>26 Warwick Road</v>
      </c>
      <c r="D4" s="11" t="str">
        <f>'Chapter Roster-Master'!D3</f>
        <v>Flanders, NJ 07836</v>
      </c>
      <c r="E4" s="11" t="str">
        <f>'Chapter Roster-Master'!E3</f>
        <v>ambaron2014@yahoo.com.</v>
      </c>
      <c r="F4" s="69">
        <f>'Chapter Roster-Master'!F3</f>
        <v>0</v>
      </c>
      <c r="G4" s="69" t="str">
        <f>'Chapter Roster-Master'!G3</f>
        <v>(973) 687-9479</v>
      </c>
      <c r="H4" s="11">
        <f>'Chapter Roster-Master'!H3</f>
        <v>0</v>
      </c>
      <c r="I4" s="11" t="str">
        <f>'Chapter Roster-Master'!I3</f>
        <v>Logan Baron</v>
      </c>
      <c r="J4" s="70">
        <f>'Chapter Roster-Master'!J3</f>
        <v>41729</v>
      </c>
      <c r="K4" s="11" t="str">
        <f>'Chapter Roster-Master'!K3</f>
        <v>Gr. 1</v>
      </c>
      <c r="L4" s="71" t="str">
        <f>'Chapter Roster-Master'!L3</f>
        <v>Group 2</v>
      </c>
      <c r="M4" t="str">
        <f>[1]Sheet1!M6</f>
        <v>-</v>
      </c>
    </row>
    <row r="5" spans="1:13" s="72" customFormat="1" x14ac:dyDescent="0.2">
      <c r="A5" s="11" t="str">
        <f>'Chapter Roster-Master'!A9</f>
        <v>Craig</v>
      </c>
      <c r="B5" s="11" t="str">
        <f>'Chapter Roster-Master'!B9</f>
        <v>Simone</v>
      </c>
      <c r="C5" s="11" t="str">
        <f>'Chapter Roster-Master'!C9</f>
        <v>1 Green Hill Road</v>
      </c>
      <c r="D5" s="11" t="str">
        <f>'Chapter Roster-Master'!D9</f>
        <v>Morristown NJ 07960</v>
      </c>
      <c r="E5" s="11" t="str">
        <f>'Chapter Roster-Master'!E9</f>
        <v>simonecraig@gmail.com</v>
      </c>
      <c r="F5" s="69" t="str">
        <f>'Chapter Roster-Master'!F9</f>
        <v>973-452-2176</v>
      </c>
      <c r="G5" s="69">
        <f>'Chapter Roster-Master'!G9</f>
        <v>0</v>
      </c>
      <c r="H5" s="11">
        <f>'Chapter Roster-Master'!H9</f>
        <v>0</v>
      </c>
      <c r="I5" s="11" t="str">
        <f>'Chapter Roster-Master'!I9</f>
        <v>Victoria Charleigh</v>
      </c>
      <c r="J5" s="70">
        <f>'Chapter Roster-Master'!J9</f>
        <v>41193</v>
      </c>
      <c r="K5" s="11" t="str">
        <f>'Chapter Roster-Master'!K9</f>
        <v>Gr. 2</v>
      </c>
      <c r="L5" s="71" t="str">
        <f>'Chapter Roster-Master'!L9</f>
        <v>Group 2</v>
      </c>
      <c r="M5" t="str">
        <f>'Chapter Roster-Master'!M7</f>
        <v>Desmond</v>
      </c>
    </row>
    <row r="6" spans="1:13" customFormat="1" hidden="1" x14ac:dyDescent="0.2">
      <c r="A6" s="3" t="str">
        <f>'Chapter Roster-Master'!A10</f>
        <v>Davis-McHenry</v>
      </c>
      <c r="B6" s="3" t="str">
        <f>'Chapter Roster-Master'!B10</f>
        <v xml:space="preserve">Aliah </v>
      </c>
      <c r="C6" s="3" t="str">
        <f>'Chapter Roster-Master'!C10</f>
        <v>28 Halls Mill Road</v>
      </c>
      <c r="D6" s="3" t="str">
        <f>'Chapter Roster-Master'!D10</f>
        <v>Asbury, NJ 07882</v>
      </c>
      <c r="E6" s="3" t="str">
        <f>'Chapter Roster-Master'!E10</f>
        <v>aliahparis@gmail.com</v>
      </c>
      <c r="F6" s="3">
        <f>'Chapter Roster-Master'!F10</f>
        <v>0</v>
      </c>
      <c r="G6" s="3" t="str">
        <f>'Chapter Roster-Master'!G10</f>
        <v>609-560-9559</v>
      </c>
      <c r="H6" s="3">
        <f>'Chapter Roster-Master'!H10</f>
        <v>0</v>
      </c>
      <c r="I6" s="3" t="str">
        <f>'Chapter Roster-Master'!I10</f>
        <v>Donovan</v>
      </c>
      <c r="J6" s="3">
        <f>'Chapter Roster-Master'!J10</f>
        <v>38505</v>
      </c>
      <c r="K6" s="3" t="str">
        <f>'Chapter Roster-Master'!K10</f>
        <v>Gr. 10</v>
      </c>
      <c r="L6" s="3" t="str">
        <f>'Chapter Roster-Master'!L10</f>
        <v>Sr. Teens</v>
      </c>
      <c r="M6" t="e">
        <f>'Chapter Roster-Master'!#REF!</f>
        <v>#REF!</v>
      </c>
    </row>
    <row r="7" spans="1:13" customFormat="1" hidden="1" x14ac:dyDescent="0.2">
      <c r="A7" s="3" t="e">
        <f>'Chapter Roster-Master'!#REF!</f>
        <v>#REF!</v>
      </c>
      <c r="B7" s="3" t="e">
        <f>'Chapter Roster-Master'!#REF!</f>
        <v>#REF!</v>
      </c>
      <c r="C7" s="3" t="e">
        <f>'Chapter Roster-Master'!#REF!</f>
        <v>#REF!</v>
      </c>
      <c r="D7" s="3" t="e">
        <f>'Chapter Roster-Master'!#REF!</f>
        <v>#REF!</v>
      </c>
      <c r="E7" s="3" t="e">
        <f>'Chapter Roster-Master'!#REF!</f>
        <v>#REF!</v>
      </c>
      <c r="F7" s="3" t="e">
        <f>'Chapter Roster-Master'!#REF!</f>
        <v>#REF!</v>
      </c>
      <c r="G7" s="3" t="e">
        <f>'Chapter Roster-Master'!#REF!</f>
        <v>#REF!</v>
      </c>
      <c r="H7" s="3" t="e">
        <f>'Chapter Roster-Master'!#REF!</f>
        <v>#REF!</v>
      </c>
      <c r="I7" s="3" t="e">
        <f>'Chapter Roster-Master'!#REF!</f>
        <v>#REF!</v>
      </c>
      <c r="J7" s="3" t="e">
        <f>'Chapter Roster-Master'!#REF!</f>
        <v>#REF!</v>
      </c>
      <c r="K7" s="3" t="e">
        <f>'Chapter Roster-Master'!#REF!</f>
        <v>#REF!</v>
      </c>
      <c r="L7" s="3" t="e">
        <f>'Chapter Roster-Master'!#REF!</f>
        <v>#REF!</v>
      </c>
      <c r="M7" t="str">
        <f>'Chapter Roster-Master'!M11</f>
        <v>-</v>
      </c>
    </row>
    <row r="8" spans="1:13" customFormat="1" hidden="1" x14ac:dyDescent="0.2">
      <c r="A8" s="3" t="str">
        <f>'Sr. Teens'!A28</f>
        <v>Davis</v>
      </c>
      <c r="B8" s="3" t="str">
        <f>'Sr. Teens'!B28</f>
        <v>Crystal</v>
      </c>
      <c r="C8" s="3" t="str">
        <f>'Sr. Teens'!C28</f>
        <v>18 Deer Hill Court</v>
      </c>
      <c r="D8" s="3" t="str">
        <f>'Sr. Teens'!D28</f>
        <v>Boonton, NJ 07005</v>
      </c>
      <c r="E8" s="3" t="str">
        <f>'Sr. Teens'!E28</f>
        <v>crystalgdavis2@gmail.com</v>
      </c>
      <c r="F8" s="3" t="str">
        <f>'Sr. Teens'!F28</f>
        <v>973- 601-7641</v>
      </c>
      <c r="G8" s="3" t="str">
        <f>'Sr. Teens'!G28</f>
        <v>201-303-6787</v>
      </c>
      <c r="H8" s="3">
        <f>'Sr. Teens'!H28</f>
        <v>0</v>
      </c>
      <c r="I8" s="3" t="str">
        <f>'Sr. Teens'!I28</f>
        <v>Brandon</v>
      </c>
      <c r="J8" s="3">
        <f>'Sr. Teens'!J28</f>
        <v>38507</v>
      </c>
      <c r="K8" s="3" t="str">
        <f>'Sr. Teens'!K28</f>
        <v>Gr. 10</v>
      </c>
      <c r="L8" s="3" t="str">
        <f>'Sr. Teens'!L28</f>
        <v>Sr. Teens</v>
      </c>
      <c r="M8" t="e">
        <f>'Chapter Roster-Master'!#REF!</f>
        <v>#REF!</v>
      </c>
    </row>
    <row r="9" spans="1:13" customFormat="1" hidden="1" x14ac:dyDescent="0.2">
      <c r="A9" s="3" t="str">
        <f>'Chapter Roster-Master'!A11</f>
        <v>Davis</v>
      </c>
      <c r="B9" s="3" t="str">
        <f>'Chapter Roster-Master'!B11</f>
        <v>Crystal</v>
      </c>
      <c r="C9" s="3" t="str">
        <f>'Chapter Roster-Master'!C11</f>
        <v>18 Deer Hill Court</v>
      </c>
      <c r="D9" s="3" t="str">
        <f>'Chapter Roster-Master'!D11</f>
        <v>Boonton, NJ 07005</v>
      </c>
      <c r="E9" s="3" t="str">
        <f>'Chapter Roster-Master'!E11</f>
        <v>crystalgdavis2@gmail.com</v>
      </c>
      <c r="F9" s="3" t="str">
        <f>'Chapter Roster-Master'!F11</f>
        <v>973-601-7641</v>
      </c>
      <c r="G9" s="3" t="str">
        <f>'Chapter Roster-Master'!G11</f>
        <v>201-303-6787</v>
      </c>
      <c r="H9" s="3">
        <f>'Chapter Roster-Master'!H11</f>
        <v>0</v>
      </c>
      <c r="I9" s="3" t="str">
        <f>'Chapter Roster-Master'!I11</f>
        <v>Jenna</v>
      </c>
      <c r="J9" s="3">
        <f>'Chapter Roster-Master'!J11</f>
        <v>39491</v>
      </c>
      <c r="K9" s="3" t="str">
        <f>'Chapter Roster-Master'!K11</f>
        <v>Gr. 7</v>
      </c>
      <c r="L9" s="3" t="str">
        <f>'Chapter Roster-Master'!L11</f>
        <v>Group 4</v>
      </c>
      <c r="M9" t="e">
        <f>'Chapter Roster-Master'!#REF!</f>
        <v>#REF!</v>
      </c>
    </row>
    <row r="10" spans="1:13" customFormat="1" hidden="1" x14ac:dyDescent="0.2">
      <c r="A10" s="3" t="str">
        <f>'Chapter Roster-Master'!A12</f>
        <v>Delgado</v>
      </c>
      <c r="B10" s="3" t="str">
        <f>'Chapter Roster-Master'!B12</f>
        <v>Shacara</v>
      </c>
      <c r="C10" s="3" t="str">
        <f>'Chapter Roster-Master'!C12</f>
        <v>44 Harter Road</v>
      </c>
      <c r="D10" s="3" t="str">
        <f>'Chapter Roster-Master'!D12</f>
        <v>Morristown NJ 07960</v>
      </c>
      <c r="E10" s="3" t="str">
        <f>'Chapter Roster-Master'!E12</f>
        <v>shacaboone@aol.com</v>
      </c>
      <c r="F10" s="3" t="str">
        <f>'Chapter Roster-Master'!F12</f>
        <v>973 -998 - 5462</v>
      </c>
      <c r="G10" s="3" t="str">
        <f>'Chapter Roster-Master'!G12</f>
        <v>(973) 615-0584</v>
      </c>
      <c r="H10" s="3">
        <f>'Chapter Roster-Master'!H12</f>
        <v>0</v>
      </c>
      <c r="I10" s="3" t="str">
        <f>'Chapter Roster-Master'!I12</f>
        <v>Jasmine</v>
      </c>
      <c r="J10" s="3">
        <f>'Chapter Roster-Master'!J12</f>
        <v>39297</v>
      </c>
      <c r="K10" s="3" t="str">
        <f>'Chapter Roster-Master'!K12</f>
        <v>Gr. 8</v>
      </c>
      <c r="L10" s="3" t="str">
        <f>'Chapter Roster-Master'!L12</f>
        <v>Group 4</v>
      </c>
      <c r="M10" t="str">
        <f>'Chapter Roster-Master'!M12</f>
        <v>Jorge</v>
      </c>
    </row>
    <row r="11" spans="1:13" customFormat="1" hidden="1" x14ac:dyDescent="0.2">
      <c r="A11" s="3" t="str">
        <f>'Chapter Roster-Master'!A13</f>
        <v>Cantave</v>
      </c>
      <c r="B11" s="3" t="str">
        <f>'Chapter Roster-Master'!B13</f>
        <v xml:space="preserve">Natacha  </v>
      </c>
      <c r="C11" s="3" t="str">
        <f>'Chapter Roster-Master'!C13</f>
        <v>11 Eliot Court</v>
      </c>
      <c r="D11" s="3" t="str">
        <f>'Chapter Roster-Master'!D13</f>
        <v>Ledgewood, NJ 07852</v>
      </c>
      <c r="E11" s="3" t="str">
        <f>'Chapter Roster-Master'!E13</f>
        <v>Natacha854@msn.com</v>
      </c>
      <c r="F11" s="3">
        <f>'Chapter Roster-Master'!F13</f>
        <v>0</v>
      </c>
      <c r="G11" s="3" t="str">
        <f>'Chapter Roster-Master'!G13</f>
        <v>330- 338-8537</v>
      </c>
      <c r="H11" s="3">
        <f>'Chapter Roster-Master'!H13</f>
        <v>0</v>
      </c>
      <c r="I11" s="3" t="str">
        <f>'Chapter Roster-Master'!I13</f>
        <v>Isabella</v>
      </c>
      <c r="J11" s="3">
        <f>'Chapter Roster-Master'!J13</f>
        <v>38818</v>
      </c>
      <c r="K11" s="3" t="str">
        <f>'Chapter Roster-Master'!K13</f>
        <v>Gr. 9</v>
      </c>
      <c r="L11" s="3" t="str">
        <f>'Chapter Roster-Master'!L13</f>
        <v>Sr. Teens</v>
      </c>
      <c r="M11" t="str">
        <f>'Chapter Roster-Master'!M13</f>
        <v>Jean</v>
      </c>
    </row>
    <row r="12" spans="1:13" s="72" customFormat="1" x14ac:dyDescent="0.2">
      <c r="A12" s="11" t="str">
        <f>'Chapter Roster-Master'!A15</f>
        <v>Fleurinor</v>
      </c>
      <c r="B12" s="11" t="str">
        <f>'Chapter Roster-Master'!B15</f>
        <v>Emmanuelle</v>
      </c>
      <c r="C12" s="11" t="str">
        <f>'Chapter Roster-Master'!C15</f>
        <v>21 Valley View Drive</v>
      </c>
      <c r="D12" s="11" t="str">
        <f>'Chapter Roster-Master'!D15</f>
        <v>Morristown NJ 07960</v>
      </c>
      <c r="E12" s="11" t="str">
        <f>'Chapter Roster-Master'!E15</f>
        <v>efleur@gmail.com</v>
      </c>
      <c r="F12" s="69" t="str">
        <f>'Chapter Roster-Master'!F15</f>
        <v>973-943-7482</v>
      </c>
      <c r="G12" s="69" t="str">
        <f>'Chapter Roster-Master'!G15</f>
        <v>973-943-7482</v>
      </c>
      <c r="H12" s="11">
        <f>'Chapter Roster-Master'!H15</f>
        <v>0</v>
      </c>
      <c r="I12" s="11" t="str">
        <f>'Chapter Roster-Master'!I15</f>
        <v>Amalia Shirodkar</v>
      </c>
      <c r="J12" s="70">
        <f>'Chapter Roster-Master'!J15</f>
        <v>41723</v>
      </c>
      <c r="K12" s="11" t="str">
        <f>'Chapter Roster-Master'!K15</f>
        <v>Gr. 1</v>
      </c>
      <c r="L12" s="71" t="str">
        <f>'Chapter Roster-Master'!L15</f>
        <v>Group 2</v>
      </c>
      <c r="M12" t="e">
        <f>'Chapter Roster-Master'!#REF!</f>
        <v>#REF!</v>
      </c>
    </row>
    <row r="13" spans="1:13" s="72" customFormat="1" x14ac:dyDescent="0.2">
      <c r="A13" s="11" t="str">
        <f>'Chapter Roster-Master'!A16</f>
        <v>Fleurinor</v>
      </c>
      <c r="B13" s="11" t="str">
        <f>'Chapter Roster-Master'!B16</f>
        <v>Emmanuelle</v>
      </c>
      <c r="C13" s="11" t="str">
        <f>'Chapter Roster-Master'!C16</f>
        <v>21 Valley View Drive</v>
      </c>
      <c r="D13" s="11" t="str">
        <f>'Chapter Roster-Master'!D16</f>
        <v>Morristown NJ 07960</v>
      </c>
      <c r="E13" s="11" t="str">
        <f>'Chapter Roster-Master'!E16</f>
        <v>efleur@gmail.com</v>
      </c>
      <c r="F13" s="69" t="str">
        <f>'Chapter Roster-Master'!F16</f>
        <v>973-943-7482</v>
      </c>
      <c r="G13" s="69" t="str">
        <f>'Chapter Roster-Master'!G16</f>
        <v>973-943-7482</v>
      </c>
      <c r="H13" s="11">
        <f>'Chapter Roster-Master'!H16</f>
        <v>0</v>
      </c>
      <c r="I13" s="11" t="str">
        <f>'Chapter Roster-Master'!I16</f>
        <v>Olivia Shirodkar</v>
      </c>
      <c r="J13" s="70">
        <f>'Chapter Roster-Master'!J16</f>
        <v>41723</v>
      </c>
      <c r="K13" s="11" t="str">
        <f>'Chapter Roster-Master'!K16</f>
        <v>Gr. 1</v>
      </c>
      <c r="L13" s="71" t="str">
        <f>'Chapter Roster-Master'!L16</f>
        <v xml:space="preserve">Group 2 </v>
      </c>
      <c r="M13" t="str">
        <f>'Chapter Roster-Master'!M15</f>
        <v>Sig Shirodkar</v>
      </c>
    </row>
    <row r="14" spans="1:13" s="72" customFormat="1" x14ac:dyDescent="0.2">
      <c r="A14" s="11" t="str">
        <f>'Chapter Roster-Master'!A20</f>
        <v>Folmar-Harris</v>
      </c>
      <c r="B14" s="11" t="str">
        <f>'Chapter Roster-Master'!B20</f>
        <v>Leslye</v>
      </c>
      <c r="C14" s="11" t="str">
        <f>'Chapter Roster-Master'!C20</f>
        <v>106 Sun Valley Way</v>
      </c>
      <c r="D14" s="11" t="str">
        <f>'Chapter Roster-Master'!D20</f>
        <v>Florham Park, NJ 07932</v>
      </c>
      <c r="E14" s="11" t="str">
        <f>'Chapter Roster-Master'!E20</f>
        <v>Ifolmar@gmail.com</v>
      </c>
      <c r="F14" s="69" t="str">
        <f>'Chapter Roster-Master'!F20</f>
        <v>(973) 207-8605</v>
      </c>
      <c r="G14" s="69" t="str">
        <f>'Chapter Roster-Master'!G20</f>
        <v>(973) 207-8605</v>
      </c>
      <c r="H14" s="11">
        <f>'Chapter Roster-Master'!H20</f>
        <v>0</v>
      </c>
      <c r="I14" s="11" t="str">
        <f>'Chapter Roster-Master'!I20</f>
        <v>Grayson</v>
      </c>
      <c r="J14" s="70">
        <f>'Chapter Roster-Master'!J20</f>
        <v>42980</v>
      </c>
      <c r="K14" s="11" t="str">
        <f>'Chapter Roster-Master'!K20</f>
        <v>Pre-School</v>
      </c>
      <c r="L14" s="71" t="str">
        <f>'Chapter Roster-Master'!L20</f>
        <v>Group 1</v>
      </c>
      <c r="M14" t="e">
        <f>'Chapter Roster-Master'!#REF!</f>
        <v>#REF!</v>
      </c>
    </row>
    <row r="15" spans="1:13" s="72" customFormat="1" x14ac:dyDescent="0.2">
      <c r="A15" s="11" t="s">
        <v>263</v>
      </c>
      <c r="B15" s="11" t="s">
        <v>264</v>
      </c>
      <c r="C15" s="11" t="s">
        <v>265</v>
      </c>
      <c r="D15" s="11" t="s">
        <v>266</v>
      </c>
      <c r="E15" s="11" t="str">
        <f>'Chapter Roster-Master'!E24</f>
        <v>s.a.gillis@hotmail.com</v>
      </c>
      <c r="F15" s="11"/>
      <c r="G15" s="70" t="str">
        <f>'Chapter Roster-Master'!G24</f>
        <v>973-280-6355</v>
      </c>
      <c r="H15" s="11"/>
      <c r="I15" s="11" t="s">
        <v>346</v>
      </c>
      <c r="J15" s="70">
        <v>42020</v>
      </c>
      <c r="K15" s="11" t="s">
        <v>225</v>
      </c>
      <c r="L15" s="71" t="s">
        <v>27</v>
      </c>
      <c r="M15"/>
    </row>
    <row r="16" spans="1:13" s="72" customFormat="1" x14ac:dyDescent="0.2">
      <c r="A16" s="11" t="str">
        <f>'Chapter Roster-Master'!A34</f>
        <v>Lee</v>
      </c>
      <c r="B16" s="11" t="str">
        <f>'Chapter Roster-Master'!B34</f>
        <v>Jessica Moffett</v>
      </c>
      <c r="C16" s="11" t="str">
        <f>'Chapter Roster-Master'!C34</f>
        <v>715 Reba Road</v>
      </c>
      <c r="D16" s="11" t="str">
        <f>'Chapter Roster-Master'!D34</f>
        <v>Landing, NJ 07850</v>
      </c>
      <c r="E16" s="11" t="str">
        <f>'Chapter Roster-Master'!E34</f>
        <v>jmoffettlee@gmail.com</v>
      </c>
      <c r="F16" s="69">
        <f>'Chapter Roster-Master'!F34</f>
        <v>0</v>
      </c>
      <c r="G16" s="69" t="str">
        <f>'Chapter Roster-Master'!G34</f>
        <v>646-228-8842</v>
      </c>
      <c r="H16" s="11">
        <f>'Chapter Roster-Master'!H34</f>
        <v>0</v>
      </c>
      <c r="I16" s="11" t="str">
        <f>'Chapter Roster-Master'!I34</f>
        <v xml:space="preserve">Jayla </v>
      </c>
      <c r="J16" s="70">
        <f>'Chapter Roster-Master'!J34</f>
        <v>42685</v>
      </c>
      <c r="K16" s="11" t="str">
        <f>'Chapter Roster-Master'!K34</f>
        <v>Pre-School</v>
      </c>
      <c r="L16" s="71" t="str">
        <f>'Chapter Roster-Master'!L34</f>
        <v>Group 1</v>
      </c>
      <c r="M16" t="e">
        <f>'Chapter Roster-Master'!#REF!</f>
        <v>#REF!</v>
      </c>
    </row>
    <row r="17" spans="1:13" s="72" customFormat="1" x14ac:dyDescent="0.2">
      <c r="A17" s="11" t="s">
        <v>279</v>
      </c>
      <c r="B17" s="11" t="s">
        <v>280</v>
      </c>
      <c r="C17" s="11" t="s">
        <v>281</v>
      </c>
      <c r="D17" s="11" t="s">
        <v>282</v>
      </c>
      <c r="E17" s="73" t="s">
        <v>283</v>
      </c>
      <c r="F17" s="11"/>
      <c r="G17" s="11" t="s">
        <v>284</v>
      </c>
      <c r="H17" s="11"/>
      <c r="I17" s="11" t="s">
        <v>352</v>
      </c>
      <c r="J17" s="70">
        <v>43549</v>
      </c>
      <c r="K17" s="11" t="s">
        <v>286</v>
      </c>
      <c r="L17" s="71" t="s">
        <v>22</v>
      </c>
      <c r="M17"/>
    </row>
    <row r="18" spans="1:13" s="72" customFormat="1" x14ac:dyDescent="0.2">
      <c r="A18" s="11" t="str">
        <f>'Chapter Roster-Master'!A44</f>
        <v>Davis</v>
      </c>
      <c r="B18" s="11" t="str">
        <f>'Chapter Roster-Master'!B44</f>
        <v>Nancy</v>
      </c>
      <c r="C18" s="11" t="str">
        <f>'Chapter Roster-Master'!C44</f>
        <v>21 Cora Lane</v>
      </c>
      <c r="D18" s="11" t="str">
        <f>'Chapter Roster-Master'!D44</f>
        <v>Chester, NJ 07930</v>
      </c>
      <c r="E18" s="11" t="str">
        <f>'Chapter Roster-Master'!E44</f>
        <v>nramirezdavis@gmail.com</v>
      </c>
      <c r="F18" s="69" t="str">
        <f>'Chapter Roster-Master'!F44</f>
        <v>(973) 809-6965</v>
      </c>
      <c r="G18" s="69" t="str">
        <f>'Chapter Roster-Master'!G44</f>
        <v>(973) 809-6965</v>
      </c>
      <c r="H18" s="11">
        <f>'Chapter Roster-Master'!H44</f>
        <v>0</v>
      </c>
      <c r="I18" s="11" t="str">
        <f>'Chapter Roster-Master'!I44</f>
        <v>Sumner</v>
      </c>
      <c r="J18" s="70">
        <f>'Chapter Roster-Master'!J44</f>
        <v>41698</v>
      </c>
      <c r="K18" s="11" t="str">
        <f>'Chapter Roster-Master'!K44</f>
        <v>Gr. 1</v>
      </c>
      <c r="L18" s="71" t="str">
        <f>'Chapter Roster-Master'!L44</f>
        <v>Group 2</v>
      </c>
      <c r="M18" t="e">
        <f>'Chapter Roster-Master'!#REF!</f>
        <v>#REF!</v>
      </c>
    </row>
    <row r="19" spans="1:13" s="72" customFormat="1" x14ac:dyDescent="0.2">
      <c r="A19" s="11" t="str">
        <f>'Chapter Roster-Master'!A45</f>
        <v>Davis</v>
      </c>
      <c r="B19" s="11" t="str">
        <f>'Chapter Roster-Master'!B45</f>
        <v>Nancy</v>
      </c>
      <c r="C19" s="11" t="str">
        <f>'Chapter Roster-Master'!C45</f>
        <v>21 Cora Lane</v>
      </c>
      <c r="D19" s="11" t="str">
        <f>'Chapter Roster-Master'!D45</f>
        <v>Chester, NJ 07930</v>
      </c>
      <c r="E19" s="11" t="str">
        <f>'Chapter Roster-Master'!E45</f>
        <v>nramirezdavis@gmail.com</v>
      </c>
      <c r="F19" s="69" t="str">
        <f>'Chapter Roster-Master'!F45</f>
        <v>(973) 809-6965</v>
      </c>
      <c r="G19" s="69" t="str">
        <f>'Chapter Roster-Master'!G45</f>
        <v>(973) 809-6965</v>
      </c>
      <c r="H19" s="11">
        <f>'Chapter Roster-Master'!H45</f>
        <v>0</v>
      </c>
      <c r="I19" s="11" t="str">
        <f>'Chapter Roster-Master'!I45</f>
        <v>Sarah Rose</v>
      </c>
      <c r="J19" s="70">
        <f>'Chapter Roster-Master'!J45</f>
        <v>42444</v>
      </c>
      <c r="K19" s="11" t="str">
        <f>'Chapter Roster-Master'!K45</f>
        <v>Pre-School</v>
      </c>
      <c r="L19" s="71" t="str">
        <f>'Chapter Roster-Master'!L45</f>
        <v>Group 1</v>
      </c>
      <c r="M19" t="str">
        <f>'Chapter Roster-Master'!M38</f>
        <v>Darilyn</v>
      </c>
    </row>
    <row r="20" spans="1:13" s="72" customFormat="1" x14ac:dyDescent="0.2">
      <c r="A20" s="11" t="str">
        <f>'Chapter Roster-Master'!A46</f>
        <v>Scott</v>
      </c>
      <c r="B20" s="11" t="str">
        <f>'Chapter Roster-Master'!B46</f>
        <v xml:space="preserve">Darnesha
</v>
      </c>
      <c r="C20" s="11" t="str">
        <f>'Chapter Roster-Master'!C46</f>
        <v>6 Kings Court</v>
      </c>
      <c r="D20" s="11" t="str">
        <f>'Chapter Roster-Master'!D46</f>
        <v>Morristown, NJ  07960</v>
      </c>
      <c r="E20" s="11" t="str">
        <f>'Chapter Roster-Master'!E46</f>
        <v>scottfamily57@gmail.com</v>
      </c>
      <c r="F20" s="69">
        <f>'Chapter Roster-Master'!F46</f>
        <v>0</v>
      </c>
      <c r="G20" s="69" t="str">
        <f>'Chapter Roster-Master'!G46</f>
        <v xml:space="preserve">313-574-2352 </v>
      </c>
      <c r="H20" s="11">
        <f>'Chapter Roster-Master'!H46</f>
        <v>0</v>
      </c>
      <c r="I20" s="11" t="str">
        <f>'Chapter Roster-Master'!I46</f>
        <v>Bryce</v>
      </c>
      <c r="J20" s="70">
        <f>'Chapter Roster-Master'!J46</f>
        <v>41456</v>
      </c>
      <c r="K20" s="11" t="str">
        <f>'Chapter Roster-Master'!K46</f>
        <v>Gr. 2</v>
      </c>
      <c r="L20" s="71" t="str">
        <f>'Chapter Roster-Master'!L46</f>
        <v>Group 2</v>
      </c>
      <c r="M20" t="str">
        <f>'Chapter Roster-Master'!M39</f>
        <v>Darilyn</v>
      </c>
    </row>
  </sheetData>
  <autoFilter ref="A3:M20" xr:uid="{00000000-0009-0000-0000-000001000000}">
    <filterColumn colId="10">
      <filters>
        <filter val="Gr. 1"/>
        <filter val="Gr. 2"/>
        <filter val="Kindergarten"/>
        <filter val="Pre-K"/>
        <filter val="Pre-School"/>
      </filters>
    </filterColumn>
  </autoFilter>
  <mergeCells count="1">
    <mergeCell ref="A1:L2"/>
  </mergeCells>
  <hyperlinks>
    <hyperlink ref="E17" r:id="rId1" xr:uid="{394DBB91-5F1E-4006-B688-6430AB904DC3}"/>
  </hyperlinks>
  <printOptions horizontalCentered="1"/>
  <pageMargins left="0.2" right="0.2" top="0.75" bottom="0.75" header="0.3" footer="0.3"/>
  <pageSetup paperSize="5" scale="7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M33"/>
  <sheetViews>
    <sheetView zoomScale="120" zoomScaleNormal="120" workbookViewId="0">
      <selection activeCell="C39" sqref="C39"/>
    </sheetView>
  </sheetViews>
  <sheetFormatPr baseColWidth="10" defaultColWidth="8.83203125" defaultRowHeight="15" x14ac:dyDescent="0.2"/>
  <cols>
    <col min="1" max="1" width="19.83203125" style="67" customWidth="1"/>
    <col min="2" max="2" width="15.5" style="67" customWidth="1"/>
    <col min="3" max="4" width="24" style="67" customWidth="1"/>
    <col min="5" max="5" width="36.1640625" style="67" customWidth="1"/>
    <col min="6" max="7" width="15.83203125" style="68" customWidth="1"/>
    <col min="8" max="8" width="0.1640625" style="67" customWidth="1"/>
    <col min="9" max="9" width="25" style="67" customWidth="1"/>
    <col min="10" max="10" width="15.5" style="74" customWidth="1"/>
    <col min="11" max="12" width="15.5" style="67" customWidth="1"/>
    <col min="13" max="13" width="15.5" hidden="1" customWidth="1"/>
    <col min="14" max="16384" width="8.83203125" style="67"/>
  </cols>
  <sheetData>
    <row r="1" spans="1:13" ht="40.5" customHeight="1" x14ac:dyDescent="0.2">
      <c r="A1" s="154" t="s">
        <v>357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6"/>
    </row>
    <row r="2" spans="1:13" ht="47.25" customHeight="1" x14ac:dyDescent="0.2">
      <c r="A2" s="157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9"/>
    </row>
    <row r="3" spans="1:13" ht="32.25" customHeight="1" x14ac:dyDescent="0.2">
      <c r="A3" s="87" t="str">
        <f>'Chapter Roster-Master'!A2</f>
        <v>Last Name</v>
      </c>
      <c r="B3" s="87" t="str">
        <f>'Chapter Roster-Master'!B2</f>
        <v>First Name</v>
      </c>
      <c r="C3" s="87" t="str">
        <f>'Chapter Roster-Master'!C2</f>
        <v>Address</v>
      </c>
      <c r="D3" s="87" t="str">
        <f>'Chapter Roster-Master'!D2</f>
        <v>City, State, Zipcode</v>
      </c>
      <c r="E3" s="87" t="str">
        <f>'Chapter Roster-Master'!E2</f>
        <v>Email</v>
      </c>
      <c r="F3" s="87" t="str">
        <f>'Chapter Roster-Master'!F2</f>
        <v>Phone Number</v>
      </c>
      <c r="G3" s="87" t="str">
        <f>'Chapter Roster-Master'!G2</f>
        <v>Cell Number</v>
      </c>
      <c r="H3" s="87" t="str">
        <f>'Chapter Roster-Master'!H2</f>
        <v>Other Number</v>
      </c>
      <c r="I3" s="87" t="str">
        <f>'Chapter Roster-Master'!I2</f>
        <v>Child Name</v>
      </c>
      <c r="J3" s="88" t="str">
        <f>'Chapter Roster-Master'!J2</f>
        <v>Child Birthday</v>
      </c>
      <c r="K3" s="88" t="str">
        <f>'Chapter Roster-Master'!K2</f>
        <v>Grade
2020-2021</v>
      </c>
      <c r="L3" s="88" t="str">
        <f>'Chapter Roster-Master'!L2</f>
        <v>Age Group
2020-2021</v>
      </c>
      <c r="M3" t="str">
        <f>'Chapter Roster-Master'!M2</f>
        <v>Spouse/
Significant Other</v>
      </c>
    </row>
    <row r="4" spans="1:13" customFormat="1" hidden="1" x14ac:dyDescent="0.2">
      <c r="A4" s="2" t="str">
        <f>'Chapter Roster-Master'!A3</f>
        <v>Baron</v>
      </c>
      <c r="B4" s="2" t="str">
        <f>'Chapter Roster-Master'!B3</f>
        <v>Ana Maria</v>
      </c>
      <c r="C4" s="2" t="str">
        <f>'Chapter Roster-Master'!C3</f>
        <v>26 Warwick Road</v>
      </c>
      <c r="D4" s="2" t="str">
        <f>'Chapter Roster-Master'!D3</f>
        <v>Flanders, NJ 07836</v>
      </c>
      <c r="E4" s="2" t="str">
        <f>'Chapter Roster-Master'!E3</f>
        <v>ambaron2014@yahoo.com.</v>
      </c>
      <c r="F4" s="2">
        <f>'Chapter Roster-Master'!F3</f>
        <v>0</v>
      </c>
      <c r="G4" s="2" t="str">
        <f>'Chapter Roster-Master'!G3</f>
        <v>(973) 687-9479</v>
      </c>
      <c r="H4" s="2">
        <f>'Chapter Roster-Master'!H3</f>
        <v>0</v>
      </c>
      <c r="I4" s="2" t="str">
        <f>'Chapter Roster-Master'!I3</f>
        <v>Logan Baron</v>
      </c>
      <c r="J4" s="7">
        <f>'Chapter Roster-Master'!J3</f>
        <v>41729</v>
      </c>
      <c r="K4" s="2" t="str">
        <f>'Chapter Roster-Master'!K3</f>
        <v>Gr. 1</v>
      </c>
      <c r="L4" s="2" t="str">
        <f>'Chapter Roster-Master'!L3</f>
        <v>Group 2</v>
      </c>
      <c r="M4" s="2" t="str">
        <f>[1]Sheet1!M6</f>
        <v>-</v>
      </c>
    </row>
    <row r="5" spans="1:13" customFormat="1" hidden="1" x14ac:dyDescent="0.2">
      <c r="A5" s="2" t="str">
        <f>'Chapter Roster-Master'!A5</f>
        <v>Baron</v>
      </c>
      <c r="B5" s="2" t="str">
        <f>'Chapter Roster-Master'!B5</f>
        <v>Ana Maria</v>
      </c>
      <c r="C5" s="2" t="str">
        <f>'Chapter Roster-Master'!C5</f>
        <v>26 Warwick Road</v>
      </c>
      <c r="D5" s="2" t="str">
        <f>'Chapter Roster-Master'!D5</f>
        <v>Flanders, NJ 07836</v>
      </c>
      <c r="E5" s="2" t="str">
        <f>'Chapter Roster-Master'!E5</f>
        <v>ambaron2014@yahoo.com.</v>
      </c>
      <c r="F5" s="2">
        <f>'Chapter Roster-Master'!F5</f>
        <v>0</v>
      </c>
      <c r="G5" s="2" t="str">
        <f>'Chapter Roster-Master'!G5</f>
        <v>(973) 687-9479</v>
      </c>
      <c r="H5" s="2">
        <f>'Chapter Roster-Master'!H5</f>
        <v>0</v>
      </c>
      <c r="I5" s="2" t="str">
        <f>'Chapter Roster-Master'!I5</f>
        <v>Luis-Andres Olmedo</v>
      </c>
      <c r="J5" s="7">
        <f>'Chapter Roster-Master'!J5</f>
        <v>38754</v>
      </c>
      <c r="K5" s="2" t="str">
        <f>'Chapter Roster-Master'!K5</f>
        <v>Gr. 9</v>
      </c>
      <c r="L5" s="2" t="str">
        <f>'Chapter Roster-Master'!L5</f>
        <v>Sr. Teens</v>
      </c>
      <c r="M5" t="e">
        <f>'Chapter Roster-Master'!#REF!</f>
        <v>#REF!</v>
      </c>
    </row>
    <row r="6" spans="1:13" customFormat="1" hidden="1" x14ac:dyDescent="0.2">
      <c r="A6" s="2" t="e">
        <f>'Chapter Roster-Master'!#REF!</f>
        <v>#REF!</v>
      </c>
      <c r="B6" s="2" t="e">
        <f>'Chapter Roster-Master'!#REF!</f>
        <v>#REF!</v>
      </c>
      <c r="C6" s="2" t="e">
        <f>'Chapter Roster-Master'!#REF!</f>
        <v>#REF!</v>
      </c>
      <c r="D6" s="2" t="e">
        <f>'Chapter Roster-Master'!#REF!</f>
        <v>#REF!</v>
      </c>
      <c r="E6" s="2" t="e">
        <f>'Chapter Roster-Master'!#REF!</f>
        <v>#REF!</v>
      </c>
      <c r="F6" s="2" t="e">
        <f>'Chapter Roster-Master'!#REF!</f>
        <v>#REF!</v>
      </c>
      <c r="G6" s="2" t="e">
        <f>'Chapter Roster-Master'!#REF!</f>
        <v>#REF!</v>
      </c>
      <c r="H6" s="2" t="e">
        <f>'Chapter Roster-Master'!#REF!</f>
        <v>#REF!</v>
      </c>
      <c r="I6" s="2" t="e">
        <f>'Chapter Roster-Master'!#REF!</f>
        <v>#REF!</v>
      </c>
      <c r="J6" s="7" t="e">
        <f>'Chapter Roster-Master'!#REF!</f>
        <v>#REF!</v>
      </c>
      <c r="K6" s="2" t="e">
        <f>'Chapter Roster-Master'!#REF!</f>
        <v>#REF!</v>
      </c>
      <c r="L6" s="2" t="e">
        <f>'Chapter Roster-Master'!#REF!</f>
        <v>#REF!</v>
      </c>
      <c r="M6" t="str">
        <f>'Chapter Roster-Master'!M19</f>
        <v>Raymond</v>
      </c>
    </row>
    <row r="7" spans="1:13" customFormat="1" hidden="1" x14ac:dyDescent="0.2">
      <c r="A7" s="2" t="str">
        <f>'Chapter Roster-Master'!A6</f>
        <v>Benka-Coker</v>
      </c>
      <c r="B7" s="2" t="str">
        <f>'Chapter Roster-Master'!B6</f>
        <v xml:space="preserve">Amelia </v>
      </c>
      <c r="C7" s="2" t="str">
        <f>'Chapter Roster-Master'!C6</f>
        <v>332 Hamilton Drive</v>
      </c>
      <c r="D7" s="2" t="str">
        <f>'Chapter Roster-Master'!D6</f>
        <v>Stewartsville NJ 08886</v>
      </c>
      <c r="E7" s="2" t="str">
        <f>'Chapter Roster-Master'!E6</f>
        <v>adwoa17@msn.com</v>
      </c>
      <c r="F7" s="2" t="str">
        <f>'Chapter Roster-Master'!F6</f>
        <v>908-454-4588</v>
      </c>
      <c r="G7" s="2" t="str">
        <f>'Chapter Roster-Master'!G6</f>
        <v>917-680-4227</v>
      </c>
      <c r="H7" s="2">
        <f>'Chapter Roster-Master'!H6</f>
        <v>0</v>
      </c>
      <c r="I7" s="2" t="str">
        <f>'Chapter Roster-Master'!I6</f>
        <v>Jared</v>
      </c>
      <c r="J7" s="7">
        <f>'Chapter Roster-Master'!J6</f>
        <v>38826</v>
      </c>
      <c r="K7" s="2" t="str">
        <f>'Chapter Roster-Master'!K6</f>
        <v>Gr. 9</v>
      </c>
      <c r="L7" s="2" t="str">
        <f>'Chapter Roster-Master'!L6</f>
        <v>Sr. Teens</v>
      </c>
      <c r="M7" t="str">
        <f>'Chapter Roster-Master'!M25</f>
        <v>Franklin</v>
      </c>
    </row>
    <row r="8" spans="1:13" customFormat="1" hidden="1" x14ac:dyDescent="0.2">
      <c r="A8" s="2" t="str">
        <f>'Chapter Roster-Master'!A7</f>
        <v>Benka-Coker</v>
      </c>
      <c r="B8" s="2" t="str">
        <f>'Chapter Roster-Master'!B7</f>
        <v xml:space="preserve">Amelia </v>
      </c>
      <c r="C8" s="2" t="str">
        <f>'Chapter Roster-Master'!C7</f>
        <v>332 Hamilton Drive</v>
      </c>
      <c r="D8" s="2" t="str">
        <f>'Chapter Roster-Master'!D7</f>
        <v>Stewartsville NJ 08886</v>
      </c>
      <c r="E8" s="2" t="str">
        <f>'Chapter Roster-Master'!E7</f>
        <v>adwoa17@msn.com</v>
      </c>
      <c r="F8" s="2" t="str">
        <f>'Chapter Roster-Master'!F7</f>
        <v>908-454-4588</v>
      </c>
      <c r="G8" s="2" t="str">
        <f>'Chapter Roster-Master'!G7</f>
        <v>917-680-4227</v>
      </c>
      <c r="H8" s="2">
        <f>'Chapter Roster-Master'!H7</f>
        <v>0</v>
      </c>
      <c r="I8" s="2" t="str">
        <f>'Chapter Roster-Master'!I7</f>
        <v>Joshua</v>
      </c>
      <c r="J8" s="7">
        <f>'Chapter Roster-Master'!J7</f>
        <v>39399</v>
      </c>
      <c r="K8" s="2" t="str">
        <f>'Chapter Roster-Master'!K7</f>
        <v>Gr. 7</v>
      </c>
      <c r="L8" s="2" t="str">
        <f>'Chapter Roster-Master'!L7</f>
        <v>Group 4</v>
      </c>
      <c r="M8" t="str">
        <f>'Chapter Roster-Master'!M30</f>
        <v>Richard</v>
      </c>
    </row>
    <row r="9" spans="1:13" customFormat="1" hidden="1" x14ac:dyDescent="0.2">
      <c r="A9" s="2" t="str">
        <f>'Chapter Roster-Master'!A8</f>
        <v>Benka-Coker</v>
      </c>
      <c r="B9" s="2" t="str">
        <f>'Chapter Roster-Master'!B8</f>
        <v xml:space="preserve">Amelia </v>
      </c>
      <c r="C9" s="2" t="str">
        <f>'Chapter Roster-Master'!C8</f>
        <v>332 Hamilton Drive</v>
      </c>
      <c r="D9" s="2" t="str">
        <f>'Chapter Roster-Master'!D8</f>
        <v>Stewartsville NJ 08886</v>
      </c>
      <c r="E9" s="2" t="str">
        <f>'Chapter Roster-Master'!E8</f>
        <v>adwoa17@msn.com</v>
      </c>
      <c r="F9" s="2" t="str">
        <f>'Chapter Roster-Master'!F8</f>
        <v>908-454-4588</v>
      </c>
      <c r="G9" s="2" t="str">
        <f>'Chapter Roster-Master'!G8</f>
        <v>917-680-4227</v>
      </c>
      <c r="H9" s="2">
        <f>'Chapter Roster-Master'!H8</f>
        <v>0</v>
      </c>
      <c r="I9" s="2" t="str">
        <f>'Chapter Roster-Master'!I8</f>
        <v>Jonathan</v>
      </c>
      <c r="J9" s="7">
        <f>'Chapter Roster-Master'!J8</f>
        <v>39399</v>
      </c>
      <c r="K9" s="2" t="str">
        <f>'Chapter Roster-Master'!K8</f>
        <v>Gr. 7</v>
      </c>
      <c r="L9" s="2" t="str">
        <f>'Chapter Roster-Master'!L8</f>
        <v>Group 4</v>
      </c>
      <c r="M9" t="e">
        <f>'Chapter Roster-Master'!#REF!</f>
        <v>#REF!</v>
      </c>
    </row>
    <row r="10" spans="1:13" customFormat="1" hidden="1" x14ac:dyDescent="0.2">
      <c r="A10" s="2" t="str">
        <f>'Chapter Roster-Master'!A9</f>
        <v>Craig</v>
      </c>
      <c r="B10" s="2" t="str">
        <f>'Chapter Roster-Master'!B9</f>
        <v>Simone</v>
      </c>
      <c r="C10" s="2" t="str">
        <f>'Chapter Roster-Master'!C9</f>
        <v>1 Green Hill Road</v>
      </c>
      <c r="D10" s="2" t="str">
        <f>'Chapter Roster-Master'!D9</f>
        <v>Morristown NJ 07960</v>
      </c>
      <c r="E10" s="2" t="str">
        <f>'Chapter Roster-Master'!E9</f>
        <v>simonecraig@gmail.com</v>
      </c>
      <c r="F10" s="2" t="str">
        <f>'Chapter Roster-Master'!F9</f>
        <v>973-452-2176</v>
      </c>
      <c r="G10" s="2">
        <f>'Chapter Roster-Master'!G9</f>
        <v>0</v>
      </c>
      <c r="H10" s="2">
        <f>'Chapter Roster-Master'!H9</f>
        <v>0</v>
      </c>
      <c r="I10" s="2" t="str">
        <f>'Chapter Roster-Master'!I9</f>
        <v>Victoria Charleigh</v>
      </c>
      <c r="J10" s="7">
        <f>'Chapter Roster-Master'!J9</f>
        <v>41193</v>
      </c>
      <c r="K10" s="2" t="str">
        <f>'Chapter Roster-Master'!K9</f>
        <v>Gr. 2</v>
      </c>
      <c r="L10" s="2" t="str">
        <f>'Chapter Roster-Master'!L9</f>
        <v>Group 2</v>
      </c>
      <c r="M10" t="str">
        <f>'Chapter Roster-Master'!M44</f>
        <v>James</v>
      </c>
    </row>
    <row r="11" spans="1:13" customFormat="1" hidden="1" x14ac:dyDescent="0.2">
      <c r="A11" s="2" t="str">
        <f>'Chapter Roster-Master'!A10</f>
        <v>Davis-McHenry</v>
      </c>
      <c r="B11" s="2" t="str">
        <f>'Chapter Roster-Master'!B10</f>
        <v xml:space="preserve">Aliah </v>
      </c>
      <c r="C11" s="2" t="str">
        <f>'Chapter Roster-Master'!C10</f>
        <v>28 Halls Mill Road</v>
      </c>
      <c r="D11" s="2" t="str">
        <f>'Chapter Roster-Master'!D10</f>
        <v>Asbury, NJ 07882</v>
      </c>
      <c r="E11" s="2" t="str">
        <f>'Chapter Roster-Master'!E10</f>
        <v>aliahparis@gmail.com</v>
      </c>
      <c r="F11" s="2">
        <f>'Chapter Roster-Master'!F10</f>
        <v>0</v>
      </c>
      <c r="G11" s="2" t="str">
        <f>'Chapter Roster-Master'!G10</f>
        <v>609-560-9559</v>
      </c>
      <c r="H11" s="2">
        <f>'Chapter Roster-Master'!H10</f>
        <v>0</v>
      </c>
      <c r="I11" s="2" t="str">
        <f>'Chapter Roster-Master'!I10</f>
        <v>Donovan</v>
      </c>
      <c r="J11" s="7">
        <f>'Chapter Roster-Master'!J10</f>
        <v>38505</v>
      </c>
      <c r="K11" s="2" t="str">
        <f>'Chapter Roster-Master'!K10</f>
        <v>Gr. 10</v>
      </c>
      <c r="L11" s="2" t="str">
        <f>'Chapter Roster-Master'!L10</f>
        <v>Sr. Teens</v>
      </c>
      <c r="M11" t="e">
        <f>'Chapter Roster-Master'!#REF!</f>
        <v>#REF!</v>
      </c>
    </row>
    <row r="12" spans="1:13" customFormat="1" hidden="1" x14ac:dyDescent="0.2">
      <c r="A12" s="2" t="e">
        <f>'Chapter Roster-Master'!#REF!</f>
        <v>#REF!</v>
      </c>
      <c r="B12" s="2" t="e">
        <f>'Chapter Roster-Master'!#REF!</f>
        <v>#REF!</v>
      </c>
      <c r="C12" s="2" t="e">
        <f>'Chapter Roster-Master'!#REF!</f>
        <v>#REF!</v>
      </c>
      <c r="D12" s="2" t="e">
        <f>'Chapter Roster-Master'!#REF!</f>
        <v>#REF!</v>
      </c>
      <c r="E12" s="2" t="e">
        <f>'Chapter Roster-Master'!#REF!</f>
        <v>#REF!</v>
      </c>
      <c r="F12" s="2" t="e">
        <f>'Chapter Roster-Master'!#REF!</f>
        <v>#REF!</v>
      </c>
      <c r="G12" s="2" t="e">
        <f>'Chapter Roster-Master'!#REF!</f>
        <v>#REF!</v>
      </c>
      <c r="H12" s="2" t="e">
        <f>'Chapter Roster-Master'!#REF!</f>
        <v>#REF!</v>
      </c>
      <c r="I12" s="2" t="e">
        <f>'Chapter Roster-Master'!#REF!</f>
        <v>#REF!</v>
      </c>
      <c r="J12" s="7" t="e">
        <f>'Chapter Roster-Master'!#REF!</f>
        <v>#REF!</v>
      </c>
      <c r="K12" s="2" t="e">
        <f>'Chapter Roster-Master'!#REF!</f>
        <v>#REF!</v>
      </c>
      <c r="L12" s="2" t="e">
        <f>'Chapter Roster-Master'!#REF!</f>
        <v>#REF!</v>
      </c>
      <c r="M12" t="str">
        <f>'Sr. Teens'!M28</f>
        <v>-</v>
      </c>
    </row>
    <row r="13" spans="1:13" customFormat="1" hidden="1" x14ac:dyDescent="0.2">
      <c r="A13" s="2" t="str">
        <f>'Sr. Teens'!A28</f>
        <v>Davis</v>
      </c>
      <c r="B13" s="2" t="str">
        <f>'Sr. Teens'!B28</f>
        <v>Crystal</v>
      </c>
      <c r="C13" s="2" t="str">
        <f>'Sr. Teens'!C28</f>
        <v>18 Deer Hill Court</v>
      </c>
      <c r="D13" s="2" t="str">
        <f>'Sr. Teens'!D28</f>
        <v>Boonton, NJ 07005</v>
      </c>
      <c r="E13" s="2" t="str">
        <f>'Sr. Teens'!E28</f>
        <v>crystalgdavis2@gmail.com</v>
      </c>
      <c r="F13" s="2" t="str">
        <f>'Sr. Teens'!F28</f>
        <v>973- 601-7641</v>
      </c>
      <c r="G13" s="2" t="str">
        <f>'Sr. Teens'!G28</f>
        <v>201-303-6787</v>
      </c>
      <c r="H13" s="2">
        <f>'Sr. Teens'!H28</f>
        <v>0</v>
      </c>
      <c r="I13" s="2" t="str">
        <f>'Sr. Teens'!I28</f>
        <v>Brandon</v>
      </c>
      <c r="J13" s="7">
        <f>'Sr. Teens'!J28</f>
        <v>38507</v>
      </c>
      <c r="K13" s="2" t="str">
        <f>'Sr. Teens'!K28</f>
        <v>Gr. 10</v>
      </c>
      <c r="L13" s="2" t="str">
        <f>'Sr. Teens'!L28</f>
        <v>Sr. Teens</v>
      </c>
      <c r="M13" t="e">
        <f>'Chapter Roster-Master'!#REF!</f>
        <v>#REF!</v>
      </c>
    </row>
    <row r="14" spans="1:13" customFormat="1" hidden="1" x14ac:dyDescent="0.2">
      <c r="A14" s="2" t="str">
        <f>'Chapter Roster-Master'!A11</f>
        <v>Davis</v>
      </c>
      <c r="B14" s="2" t="str">
        <f>'Chapter Roster-Master'!B11</f>
        <v>Crystal</v>
      </c>
      <c r="C14" s="2" t="str">
        <f>'Chapter Roster-Master'!C11</f>
        <v>18 Deer Hill Court</v>
      </c>
      <c r="D14" s="2" t="str">
        <f>'Chapter Roster-Master'!D11</f>
        <v>Boonton, NJ 07005</v>
      </c>
      <c r="E14" s="2" t="str">
        <f>'Chapter Roster-Master'!E11</f>
        <v>crystalgdavis2@gmail.com</v>
      </c>
      <c r="F14" s="2" t="str">
        <f>'Chapter Roster-Master'!F11</f>
        <v>973-601-7641</v>
      </c>
      <c r="G14" s="2" t="str">
        <f>'Chapter Roster-Master'!G11</f>
        <v>201-303-6787</v>
      </c>
      <c r="H14" s="2">
        <f>'Chapter Roster-Master'!H11</f>
        <v>0</v>
      </c>
      <c r="I14" s="2" t="str">
        <f>'Chapter Roster-Master'!I11</f>
        <v>Jenna</v>
      </c>
      <c r="J14" s="7">
        <f>'Chapter Roster-Master'!J11</f>
        <v>39491</v>
      </c>
      <c r="K14" s="2" t="str">
        <f>'Chapter Roster-Master'!K11</f>
        <v>Gr. 7</v>
      </c>
      <c r="L14" s="2" t="str">
        <f>'Chapter Roster-Master'!L11</f>
        <v>Group 4</v>
      </c>
      <c r="M14" t="e">
        <f>'Chapter Roster-Master'!#REF!</f>
        <v>#REF!</v>
      </c>
    </row>
    <row r="15" spans="1:13" customFormat="1" hidden="1" x14ac:dyDescent="0.2">
      <c r="A15" s="2" t="str">
        <f>'Chapter Roster-Master'!A12</f>
        <v>Delgado</v>
      </c>
      <c r="B15" s="2" t="str">
        <f>'Chapter Roster-Master'!B12</f>
        <v>Shacara</v>
      </c>
      <c r="C15" s="2" t="str">
        <f>'Chapter Roster-Master'!C12</f>
        <v>44 Harter Road</v>
      </c>
      <c r="D15" s="2" t="str">
        <f>'Chapter Roster-Master'!D12</f>
        <v>Morristown NJ 07960</v>
      </c>
      <c r="E15" s="2" t="str">
        <f>'Chapter Roster-Master'!E12</f>
        <v>shacaboone@aol.com</v>
      </c>
      <c r="F15" s="2" t="str">
        <f>'Chapter Roster-Master'!F12</f>
        <v>973 -998 - 5462</v>
      </c>
      <c r="G15" s="2" t="str">
        <f>'Chapter Roster-Master'!G12</f>
        <v>(973) 615-0584</v>
      </c>
      <c r="H15" s="2">
        <f>'Chapter Roster-Master'!H12</f>
        <v>0</v>
      </c>
      <c r="I15" s="2" t="str">
        <f>'Chapter Roster-Master'!I12</f>
        <v>Jasmine</v>
      </c>
      <c r="J15" s="7">
        <f>'Chapter Roster-Master'!J12</f>
        <v>39297</v>
      </c>
      <c r="K15" s="2" t="str">
        <f>'Chapter Roster-Master'!K12</f>
        <v>Gr. 8</v>
      </c>
      <c r="L15" s="2" t="str">
        <f>'Chapter Roster-Master'!L12</f>
        <v>Group 4</v>
      </c>
      <c r="M15" t="str">
        <f>'Chapter Roster-Master'!M14</f>
        <v>Jean</v>
      </c>
    </row>
    <row r="16" spans="1:13" customFormat="1" hidden="1" x14ac:dyDescent="0.2">
      <c r="A16" s="2" t="str">
        <f>'Chapter Roster-Master'!A13</f>
        <v>Cantave</v>
      </c>
      <c r="B16" s="2" t="str">
        <f>'Chapter Roster-Master'!B13</f>
        <v xml:space="preserve">Natacha  </v>
      </c>
      <c r="C16" s="2" t="str">
        <f>'Chapter Roster-Master'!C13</f>
        <v>11 Eliot Court</v>
      </c>
      <c r="D16" s="2" t="str">
        <f>'Chapter Roster-Master'!D13</f>
        <v>Ledgewood, NJ 07852</v>
      </c>
      <c r="E16" s="2" t="str">
        <f>'Chapter Roster-Master'!E13</f>
        <v>Natacha854@msn.com</v>
      </c>
      <c r="F16" s="2">
        <f>'Chapter Roster-Master'!F13</f>
        <v>0</v>
      </c>
      <c r="G16" s="2" t="str">
        <f>'Chapter Roster-Master'!G13</f>
        <v>330- 338-8537</v>
      </c>
      <c r="H16" s="2">
        <f>'Chapter Roster-Master'!H13</f>
        <v>0</v>
      </c>
      <c r="I16" s="2" t="str">
        <f>'Chapter Roster-Master'!I13</f>
        <v>Isabella</v>
      </c>
      <c r="J16" s="7">
        <f>'Chapter Roster-Master'!J13</f>
        <v>38818</v>
      </c>
      <c r="K16" s="2" t="str">
        <f>'Chapter Roster-Master'!K13</f>
        <v>Gr. 9</v>
      </c>
      <c r="L16" s="2" t="str">
        <f>'Chapter Roster-Master'!L13</f>
        <v>Sr. Teens</v>
      </c>
      <c r="M16" t="e">
        <f>'Chapter Roster-Master'!#REF!</f>
        <v>#REF!</v>
      </c>
    </row>
    <row r="17" spans="1:13" customFormat="1" hidden="1" x14ac:dyDescent="0.2">
      <c r="A17" s="2" t="str">
        <f>'Chapter Roster-Master'!A14</f>
        <v>Cantave</v>
      </c>
      <c r="B17" s="2" t="str">
        <f>'Chapter Roster-Master'!B14</f>
        <v xml:space="preserve">Natacha  </v>
      </c>
      <c r="C17" s="2" t="str">
        <f>'Chapter Roster-Master'!C14</f>
        <v>11 Eliot Court</v>
      </c>
      <c r="D17" s="2" t="str">
        <f>'Chapter Roster-Master'!D14</f>
        <v>Ledgewood, NJ 07852</v>
      </c>
      <c r="E17" s="2" t="str">
        <f>'Chapter Roster-Master'!E14</f>
        <v>Natacha854@msn.com</v>
      </c>
      <c r="F17" s="2">
        <f>'Chapter Roster-Master'!F14</f>
        <v>0</v>
      </c>
      <c r="G17" s="2" t="str">
        <f>'Chapter Roster-Master'!G14</f>
        <v>330- 338-8537</v>
      </c>
      <c r="H17" s="2">
        <f>'Chapter Roster-Master'!H14</f>
        <v>0</v>
      </c>
      <c r="I17" s="2" t="str">
        <f>'Chapter Roster-Master'!I14</f>
        <v>Jeanelle</v>
      </c>
      <c r="J17" s="7">
        <f>'Chapter Roster-Master'!J14</f>
        <v>40990</v>
      </c>
      <c r="K17" s="2" t="str">
        <f>'Chapter Roster-Master'!K14</f>
        <v>Gr. 3</v>
      </c>
      <c r="L17" s="2" t="str">
        <f>'Chapter Roster-Master'!L14</f>
        <v>Group 3</v>
      </c>
      <c r="M17" t="str">
        <f>'Chapter Roster-Master'!M15</f>
        <v>Sig Shirodkar</v>
      </c>
    </row>
    <row r="18" spans="1:13" customFormat="1" hidden="1" x14ac:dyDescent="0.2">
      <c r="A18" s="2" t="str">
        <f>'Chapter Roster-Master'!A15</f>
        <v>Fleurinor</v>
      </c>
      <c r="B18" s="2" t="str">
        <f>'Chapter Roster-Master'!B15</f>
        <v>Emmanuelle</v>
      </c>
      <c r="C18" s="2" t="str">
        <f>'Chapter Roster-Master'!C15</f>
        <v>21 Valley View Drive</v>
      </c>
      <c r="D18" s="2" t="str">
        <f>'Chapter Roster-Master'!D15</f>
        <v>Morristown NJ 07960</v>
      </c>
      <c r="E18" s="2" t="str">
        <f>'Chapter Roster-Master'!E15</f>
        <v>efleur@gmail.com</v>
      </c>
      <c r="F18" s="2" t="str">
        <f>'Chapter Roster-Master'!F15</f>
        <v>973-943-7482</v>
      </c>
      <c r="G18" s="2" t="str">
        <f>'Chapter Roster-Master'!G15</f>
        <v>973-943-7482</v>
      </c>
      <c r="H18" s="2">
        <f>'Chapter Roster-Master'!H15</f>
        <v>0</v>
      </c>
      <c r="I18" s="2" t="str">
        <f>'Chapter Roster-Master'!I15</f>
        <v>Amalia Shirodkar</v>
      </c>
      <c r="J18" s="7">
        <f>'Chapter Roster-Master'!J15</f>
        <v>41723</v>
      </c>
      <c r="K18" s="2" t="str">
        <f>'Chapter Roster-Master'!K15</f>
        <v>Gr. 1</v>
      </c>
      <c r="L18" s="2" t="str">
        <f>'Chapter Roster-Master'!L15</f>
        <v>Group 2</v>
      </c>
      <c r="M18" t="e">
        <f>'Chapter Roster-Master'!#REF!</f>
        <v>#REF!</v>
      </c>
    </row>
    <row r="19" spans="1:13" customFormat="1" hidden="1" x14ac:dyDescent="0.2">
      <c r="A19" s="2" t="str">
        <f>'Chapter Roster-Master'!A16</f>
        <v>Fleurinor</v>
      </c>
      <c r="B19" s="2" t="str">
        <f>'Chapter Roster-Master'!B16</f>
        <v>Emmanuelle</v>
      </c>
      <c r="C19" s="2" t="str">
        <f>'Chapter Roster-Master'!C16</f>
        <v>21 Valley View Drive</v>
      </c>
      <c r="D19" s="2" t="str">
        <f>'Chapter Roster-Master'!D16</f>
        <v>Morristown NJ 07960</v>
      </c>
      <c r="E19" s="2" t="str">
        <f>'Chapter Roster-Master'!E16</f>
        <v>efleur@gmail.com</v>
      </c>
      <c r="F19" s="2" t="str">
        <f>'Chapter Roster-Master'!F16</f>
        <v>973-943-7482</v>
      </c>
      <c r="G19" s="2" t="str">
        <f>'Chapter Roster-Master'!G16</f>
        <v>973-943-7482</v>
      </c>
      <c r="H19" s="2">
        <f>'Chapter Roster-Master'!H16</f>
        <v>0</v>
      </c>
      <c r="I19" s="2" t="str">
        <f>'Chapter Roster-Master'!I16</f>
        <v>Olivia Shirodkar</v>
      </c>
      <c r="J19" s="7">
        <f>'Chapter Roster-Master'!J16</f>
        <v>41723</v>
      </c>
      <c r="K19" s="2" t="str">
        <f>'Chapter Roster-Master'!K16</f>
        <v>Gr. 1</v>
      </c>
      <c r="L19" s="2" t="str">
        <f>'Chapter Roster-Master'!L16</f>
        <v xml:space="preserve">Group 2 </v>
      </c>
      <c r="M19" t="e">
        <f>'Chapter Roster-Master'!#REF!</f>
        <v>#REF!</v>
      </c>
    </row>
    <row r="20" spans="1:13" customFormat="1" hidden="1" x14ac:dyDescent="0.2">
      <c r="A20" s="2" t="str">
        <f>'Chapter Roster-Master'!A17</f>
        <v>Fleurinor</v>
      </c>
      <c r="B20" s="2" t="str">
        <f>'Chapter Roster-Master'!B17</f>
        <v>Emmanuelle</v>
      </c>
      <c r="C20" s="2" t="str">
        <f>'Chapter Roster-Master'!C17</f>
        <v>21 Valley View Drive</v>
      </c>
      <c r="D20" s="2" t="str">
        <f>'Chapter Roster-Master'!D17</f>
        <v>Morristown NJ 07960</v>
      </c>
      <c r="E20" s="2" t="str">
        <f>'Chapter Roster-Master'!E17</f>
        <v>efleur@gmail.com</v>
      </c>
      <c r="F20" s="2" t="str">
        <f>'Chapter Roster-Master'!F17</f>
        <v>973-943-7482</v>
      </c>
      <c r="G20" s="2" t="str">
        <f>'Chapter Roster-Master'!G17</f>
        <v>973-943-7482</v>
      </c>
      <c r="H20" s="2">
        <f>'Chapter Roster-Master'!H17</f>
        <v>0</v>
      </c>
      <c r="I20" s="2" t="str">
        <f>'Chapter Roster-Master'!I17</f>
        <v>Chloe Shirodkar</v>
      </c>
      <c r="J20" s="7">
        <f>'Chapter Roster-Master'!J17</f>
        <v>39639</v>
      </c>
      <c r="K20" s="2" t="str">
        <f>'Chapter Roster-Master'!K17</f>
        <v>Gr. 7</v>
      </c>
      <c r="L20" s="2" t="str">
        <f>'Chapter Roster-Master'!L17</f>
        <v xml:space="preserve">Group 4 </v>
      </c>
      <c r="M20" t="str">
        <f>'Chapter Roster-Master'!M26</f>
        <v>Franklin</v>
      </c>
    </row>
    <row r="21" spans="1:13" customFormat="1" hidden="1" x14ac:dyDescent="0.2">
      <c r="A21" s="2" t="str">
        <f>'Chapter Roster-Master'!A18</f>
        <v>Fleurinor</v>
      </c>
      <c r="B21" s="2" t="str">
        <f>'Chapter Roster-Master'!B18</f>
        <v>Emmanuelle</v>
      </c>
      <c r="C21" s="2" t="str">
        <f>'Chapter Roster-Master'!C18</f>
        <v>21 Valley View Drive</v>
      </c>
      <c r="D21" s="2" t="str">
        <f>'Chapter Roster-Master'!D18</f>
        <v>Morristown NJ 07960</v>
      </c>
      <c r="E21" s="2" t="str">
        <f>'Chapter Roster-Master'!E18</f>
        <v>efleur@gmail.com</v>
      </c>
      <c r="F21" s="2" t="str">
        <f>'Chapter Roster-Master'!F18</f>
        <v>973-943-7482</v>
      </c>
      <c r="G21" s="2" t="str">
        <f>'Chapter Roster-Master'!G18</f>
        <v>973-943-7482</v>
      </c>
      <c r="H21" s="2">
        <f>'Chapter Roster-Master'!H18</f>
        <v>0</v>
      </c>
      <c r="I21" s="2" t="str">
        <f>'Chapter Roster-Master'!I18</f>
        <v>Zachary Shirodkar</v>
      </c>
      <c r="J21" s="7">
        <f>'Chapter Roster-Master'!J18</f>
        <v>39639</v>
      </c>
      <c r="K21" s="2" t="str">
        <f>'Chapter Roster-Master'!K18</f>
        <v>Gr. 7</v>
      </c>
      <c r="L21" s="2" t="str">
        <f>'Chapter Roster-Master'!L18</f>
        <v>Group 4</v>
      </c>
      <c r="M21" t="str">
        <f>[2]Sheet1!M24</f>
        <v>Kirk</v>
      </c>
    </row>
    <row r="22" spans="1:13" s="72" customFormat="1" x14ac:dyDescent="0.2">
      <c r="A22" s="11" t="s">
        <v>340</v>
      </c>
      <c r="B22" s="11" t="s">
        <v>341</v>
      </c>
      <c r="C22" s="11" t="s">
        <v>141</v>
      </c>
      <c r="D22" s="11" t="s">
        <v>157</v>
      </c>
      <c r="E22" s="11" t="s">
        <v>48</v>
      </c>
      <c r="F22" s="69">
        <v>0</v>
      </c>
      <c r="G22" s="69" t="s">
        <v>47</v>
      </c>
      <c r="H22" s="11">
        <v>0</v>
      </c>
      <c r="I22" s="11" t="s">
        <v>6</v>
      </c>
      <c r="J22" s="102">
        <v>40990</v>
      </c>
      <c r="K22" s="11" t="s">
        <v>53</v>
      </c>
      <c r="L22" s="71" t="s">
        <v>56</v>
      </c>
      <c r="M22"/>
    </row>
    <row r="23" spans="1:13" s="72" customFormat="1" x14ac:dyDescent="0.2">
      <c r="A23" s="75" t="str">
        <f>'Chapter Roster-Master'!A29</f>
        <v>Hargrove</v>
      </c>
      <c r="B23" s="75" t="str">
        <f>'Chapter Roster-Master'!B29</f>
        <v>Judy-Ann</v>
      </c>
      <c r="C23" s="75" t="str">
        <f>'Chapter Roster-Master'!C29</f>
        <v>79 Weston Ave</v>
      </c>
      <c r="D23" s="75" t="str">
        <f>'Chapter Roster-Master'!D29</f>
        <v xml:space="preserve">Chatham, NJ 07928 </v>
      </c>
      <c r="E23" s="75" t="str">
        <f>'Chapter Roster-Master'!E29</f>
        <v>judyannh@gmail.com</v>
      </c>
      <c r="F23" s="75" t="str">
        <f>'Chapter Roster-Master'!F29</f>
        <v xml:space="preserve">973-507-9407 </v>
      </c>
      <c r="G23" s="75" t="str">
        <f>'Chapter Roster-Master'!G29</f>
        <v>201-660-0056</v>
      </c>
      <c r="H23" s="75">
        <f>'Chapter Roster-Master'!H29</f>
        <v>0</v>
      </c>
      <c r="I23" s="75" t="str">
        <f>'Chapter Roster-Master'!I29</f>
        <v>Grant</v>
      </c>
      <c r="J23" s="76">
        <f>'Chapter Roster-Master'!J29</f>
        <v>40905</v>
      </c>
      <c r="K23" s="75" t="str">
        <f>'Chapter Roster-Master'!K29</f>
        <v>Gr. 3</v>
      </c>
      <c r="L23" s="79" t="str">
        <f>'Chapter Roster-Master'!L29</f>
        <v>Group 3</v>
      </c>
      <c r="M23" t="e">
        <f>'Chapter Roster-Master'!#REF!</f>
        <v>#REF!</v>
      </c>
    </row>
    <row r="24" spans="1:13" s="72" customFormat="1" x14ac:dyDescent="0.2">
      <c r="A24" s="75" t="str">
        <f>'Chapter Roster-Master'!A31</f>
        <v>Kemps-Polanco</v>
      </c>
      <c r="B24" s="75" t="str">
        <f>'Chapter Roster-Master'!B31</f>
        <v>Reshema</v>
      </c>
      <c r="C24" s="75" t="str">
        <f>'Chapter Roster-Master'!C31</f>
        <v>5 Heritage Road</v>
      </c>
      <c r="D24" s="75" t="str">
        <f>'Chapter Roster-Master'!D31</f>
        <v>Florham Park, NJ 07932</v>
      </c>
      <c r="E24" s="75" t="str">
        <f>'Chapter Roster-Master'!E31</f>
        <v>reshemakp@gmail.com</v>
      </c>
      <c r="F24" s="75">
        <f>'Chapter Roster-Master'!F31</f>
        <v>0</v>
      </c>
      <c r="G24" s="75" t="str">
        <f>'Chapter Roster-Master'!G31</f>
        <v>973-583-0665</v>
      </c>
      <c r="H24" s="75">
        <f>'Chapter Roster-Master'!H31</f>
        <v>0</v>
      </c>
      <c r="I24" s="75" t="str">
        <f>'Chapter Roster-Master'!I31</f>
        <v>Sarah Polanco</v>
      </c>
      <c r="J24" s="76">
        <f>'Chapter Roster-Master'!J31</f>
        <v>40750</v>
      </c>
      <c r="K24" s="75" t="str">
        <f>'Chapter Roster-Master'!K31</f>
        <v>Gr. 3</v>
      </c>
      <c r="L24" s="79" t="str">
        <f>'Chapter Roster-Master'!L31</f>
        <v>Group 3</v>
      </c>
      <c r="M24" t="e">
        <f>'Chapter Roster-Master'!#REF!</f>
        <v>#REF!</v>
      </c>
    </row>
    <row r="25" spans="1:13" s="72" customFormat="1" x14ac:dyDescent="0.2">
      <c r="A25" s="75" t="str">
        <f>'Chapter Roster-Master'!A35</f>
        <v>Lee</v>
      </c>
      <c r="B25" s="75" t="str">
        <f>'Chapter Roster-Master'!B35</f>
        <v>Jessica Moffett</v>
      </c>
      <c r="C25" s="75" t="str">
        <f>'Chapter Roster-Master'!C35</f>
        <v>715 Reba Road</v>
      </c>
      <c r="D25" s="75" t="str">
        <f>'Chapter Roster-Master'!D35</f>
        <v>Landing, NJ 07850</v>
      </c>
      <c r="E25" s="75" t="str">
        <f>'Chapter Roster-Master'!E35</f>
        <v>jmoffettlee@gmail.com</v>
      </c>
      <c r="F25" s="75">
        <f>'Chapter Roster-Master'!F35</f>
        <v>0</v>
      </c>
      <c r="G25" s="75" t="str">
        <f>'Chapter Roster-Master'!G35</f>
        <v>646-228-8842</v>
      </c>
      <c r="H25" s="75">
        <f>'Chapter Roster-Master'!H35</f>
        <v>0</v>
      </c>
      <c r="I25" s="75" t="str">
        <f>'Chapter Roster-Master'!I35</f>
        <v xml:space="preserve">Joella  </v>
      </c>
      <c r="J25" s="76">
        <f>'Chapter Roster-Master'!J35</f>
        <v>41040</v>
      </c>
      <c r="K25" s="75" t="str">
        <f>'Chapter Roster-Master'!K35</f>
        <v>Gr. 3</v>
      </c>
      <c r="L25" s="79" t="str">
        <f>'Chapter Roster-Master'!L35</f>
        <v>Group 3</v>
      </c>
      <c r="M25" t="str">
        <f>'Chapter Roster-Master'!M13</f>
        <v>Jean</v>
      </c>
    </row>
    <row r="26" spans="1:13" s="72" customFormat="1" x14ac:dyDescent="0.2">
      <c r="A26" s="75" t="str">
        <f>'Chapter Roster-Master'!A52</f>
        <v>Sharperson</v>
      </c>
      <c r="B26" s="75" t="str">
        <f>'Chapter Roster-Master'!B52</f>
        <v>Denise</v>
      </c>
      <c r="C26" s="75" t="str">
        <f>'Chapter Roster-Master'!C52</f>
        <v>16 Wydmoor Drive</v>
      </c>
      <c r="D26" s="75" t="str">
        <f>'Chapter Roster-Master'!D52</f>
        <v xml:space="preserve">Morris Township, NJ  07960 </v>
      </c>
      <c r="E26" s="75" t="str">
        <f>'Chapter Roster-Master'!E52</f>
        <v>dmsharperson@aol.com</v>
      </c>
      <c r="F26" s="75" t="str">
        <f>'Chapter Roster-Master'!F52</f>
        <v xml:space="preserve">973-401-0707 </v>
      </c>
      <c r="G26" s="75" t="str">
        <f>'Chapter Roster-Master'!G52</f>
        <v>973-943-3112</v>
      </c>
      <c r="H26" s="75" t="str">
        <f>'Chapter Roster-Master'!H52</f>
        <v>973-598-1212</v>
      </c>
      <c r="I26" s="75" t="str">
        <f>'Chapter Roster-Master'!I52</f>
        <v>Tyler</v>
      </c>
      <c r="J26" s="76">
        <f>'Chapter Roster-Master'!J52</f>
        <v>40961</v>
      </c>
      <c r="K26" s="75" t="str">
        <f>'Chapter Roster-Master'!K52</f>
        <v>Gr. 3</v>
      </c>
      <c r="L26" s="79" t="str">
        <f>'Chapter Roster-Master'!L52</f>
        <v>Group 3</v>
      </c>
      <c r="M26"/>
    </row>
    <row r="27" spans="1:13" s="72" customFormat="1" x14ac:dyDescent="0.2">
      <c r="A27" s="11" t="str">
        <f>'Chapter Roster-Master'!A29</f>
        <v>Hargrove</v>
      </c>
      <c r="B27" s="11" t="str">
        <f>'Chapter Roster-Master'!B29</f>
        <v>Judy-Ann</v>
      </c>
      <c r="C27" s="11" t="str">
        <f>'Chapter Roster-Master'!C29</f>
        <v>79 Weston Ave</v>
      </c>
      <c r="D27" s="11" t="str">
        <f>'Chapter Roster-Master'!D29</f>
        <v xml:space="preserve">Chatham, NJ 07928 </v>
      </c>
      <c r="E27" s="11" t="str">
        <f>'Chapter Roster-Master'!E29</f>
        <v>judyannh@gmail.com</v>
      </c>
      <c r="F27" s="69" t="str">
        <f>'Chapter Roster-Master'!F29</f>
        <v xml:space="preserve">973-507-9407 </v>
      </c>
      <c r="G27" s="69" t="str">
        <f>'Chapter Roster-Master'!G29</f>
        <v>201-660-0056</v>
      </c>
      <c r="H27" s="11">
        <f>'Chapter Roster-Master'!H29</f>
        <v>0</v>
      </c>
      <c r="I27" s="11" t="str">
        <f>'Chapter Roster-Master'!I29</f>
        <v>Grant</v>
      </c>
      <c r="J27" s="102">
        <f>'Chapter Roster-Master'!J29</f>
        <v>40905</v>
      </c>
      <c r="K27" s="11" t="str">
        <f>'Chapter Roster-Master'!K29</f>
        <v>Gr. 3</v>
      </c>
      <c r="L27" s="71" t="str">
        <f>'Chapter Roster-Master'!L29</f>
        <v>Group 3</v>
      </c>
      <c r="M27" t="e">
        <f>'Chapter Roster-Master'!#REF!</f>
        <v>#REF!</v>
      </c>
    </row>
    <row r="28" spans="1:13" s="72" customFormat="1" x14ac:dyDescent="0.2">
      <c r="A28" s="11" t="str">
        <f>'Chapter Roster-Master'!A31</f>
        <v>Kemps-Polanco</v>
      </c>
      <c r="B28" s="11" t="str">
        <f>'Chapter Roster-Master'!B31</f>
        <v>Reshema</v>
      </c>
      <c r="C28" s="11" t="str">
        <f>'Chapter Roster-Master'!C31</f>
        <v>5 Heritage Road</v>
      </c>
      <c r="D28" s="11" t="str">
        <f>'Chapter Roster-Master'!D31</f>
        <v>Florham Park, NJ 07932</v>
      </c>
      <c r="E28" s="11" t="str">
        <f>'Chapter Roster-Master'!E31</f>
        <v>reshemakp@gmail.com</v>
      </c>
      <c r="F28" s="69">
        <f>'Chapter Roster-Master'!F31</f>
        <v>0</v>
      </c>
      <c r="G28" s="69" t="str">
        <f>'Chapter Roster-Master'!G31</f>
        <v>973-583-0665</v>
      </c>
      <c r="H28" s="11">
        <f>'Chapter Roster-Master'!H31</f>
        <v>0</v>
      </c>
      <c r="I28" s="11" t="str">
        <f>'Chapter Roster-Master'!I31</f>
        <v>Sarah Polanco</v>
      </c>
      <c r="J28" s="103">
        <f>'Chapter Roster-Master'!J31</f>
        <v>40750</v>
      </c>
      <c r="K28" s="11" t="str">
        <f>'Chapter Roster-Master'!K31</f>
        <v>Gr. 3</v>
      </c>
      <c r="L28" s="71" t="str">
        <f>'Chapter Roster-Master'!L31</f>
        <v>Group 3</v>
      </c>
      <c r="M28" t="e">
        <f>'Chapter Roster-Master'!#REF!</f>
        <v>#REF!</v>
      </c>
    </row>
    <row r="29" spans="1:13" s="72" customFormat="1" x14ac:dyDescent="0.2">
      <c r="A29" s="11" t="str">
        <f>'Chapter Roster-Master'!A35</f>
        <v>Lee</v>
      </c>
      <c r="B29" s="11" t="str">
        <f>'Chapter Roster-Master'!B35</f>
        <v>Jessica Moffett</v>
      </c>
      <c r="C29" s="11" t="str">
        <f>'Chapter Roster-Master'!C35</f>
        <v>715 Reba Road</v>
      </c>
      <c r="D29" s="11" t="str">
        <f>'Chapter Roster-Master'!D35</f>
        <v>Landing, NJ 07850</v>
      </c>
      <c r="E29" s="11" t="str">
        <f>'Chapter Roster-Master'!E35</f>
        <v>jmoffettlee@gmail.com</v>
      </c>
      <c r="F29" s="69">
        <f>'Chapter Roster-Master'!F35</f>
        <v>0</v>
      </c>
      <c r="G29" s="69" t="str">
        <f>'Chapter Roster-Master'!G35</f>
        <v>646-228-8842</v>
      </c>
      <c r="H29" s="11">
        <f>'Chapter Roster-Master'!H35</f>
        <v>0</v>
      </c>
      <c r="I29" s="11" t="str">
        <f>'Chapter Roster-Master'!I35</f>
        <v xml:space="preserve">Joella  </v>
      </c>
      <c r="J29" s="102">
        <f>'Chapter Roster-Master'!J35</f>
        <v>41040</v>
      </c>
      <c r="K29" s="11" t="str">
        <f>'Chapter Roster-Master'!K35</f>
        <v>Gr. 3</v>
      </c>
      <c r="L29" s="71" t="str">
        <f>'Chapter Roster-Master'!L35</f>
        <v>Group 3</v>
      </c>
      <c r="M29"/>
    </row>
    <row r="30" spans="1:13" s="72" customFormat="1" x14ac:dyDescent="0.2">
      <c r="A30" s="75" t="str">
        <f>'Chapter Roster-Master'!A37</f>
        <v>Miller-Drew</v>
      </c>
      <c r="B30" s="75" t="str">
        <f>'Chapter Roster-Master'!B37</f>
        <v>Melviena</v>
      </c>
      <c r="C30" s="75" t="str">
        <f>'Chapter Roster-Master'!C37</f>
        <v>22 Whipporwill Road</v>
      </c>
      <c r="D30" s="75" t="str">
        <f>'Chapter Roster-Master'!D37</f>
        <v>Budd Lake, NJ 07828</v>
      </c>
      <c r="E30" s="75" t="str">
        <f>'Chapter Roster-Master'!E37</f>
        <v>melviena@msn.com</v>
      </c>
      <c r="F30" s="69">
        <f>'Chapter Roster-Master'!F37</f>
        <v>0</v>
      </c>
      <c r="G30" s="69" t="str">
        <f>'Chapter Roster-Master'!G37</f>
        <v>803-240-4068</v>
      </c>
      <c r="H30" s="75">
        <f>'Chapter Roster-Master'!H37</f>
        <v>0</v>
      </c>
      <c r="I30" s="75" t="str">
        <f>'Chapter Roster-Master'!I37</f>
        <v>Makena Drew</v>
      </c>
      <c r="J30" s="76">
        <f>'Chapter Roster-Master'!J37</f>
        <v>40274</v>
      </c>
      <c r="K30" s="75" t="str">
        <f>'Chapter Roster-Master'!K37</f>
        <v>Gr. 5</v>
      </c>
      <c r="L30" s="79" t="str">
        <f>'Chapter Roster-Master'!L37</f>
        <v>Group 3</v>
      </c>
      <c r="M30"/>
    </row>
    <row r="31" spans="1:13" s="72" customFormat="1" x14ac:dyDescent="0.2">
      <c r="A31" s="75" t="str">
        <f>'Chapter Roster-Master'!A40</f>
        <v>Parsons</v>
      </c>
      <c r="B31" s="75" t="str">
        <f>'Chapter Roster-Master'!B40</f>
        <v>Susan</v>
      </c>
      <c r="C31" s="75" t="str">
        <f>'Chapter Roster-Master'!C40</f>
        <v>18 Poppy's Place</v>
      </c>
      <c r="D31" s="75" t="str">
        <f>'Chapter Roster-Master'!D40</f>
        <v>Randolph, NJ 07869</v>
      </c>
      <c r="E31" s="75" t="str">
        <f>'Chapter Roster-Master'!E40</f>
        <v>lashley_s@yahoo.com</v>
      </c>
      <c r="F31" s="69">
        <f>'Chapter Roster-Master'!F40</f>
        <v>0</v>
      </c>
      <c r="G31" s="69" t="str">
        <f>'Chapter Roster-Master'!G40</f>
        <v>434-806-6651</v>
      </c>
      <c r="H31" s="75">
        <f>'Chapter Roster-Master'!H40</f>
        <v>0</v>
      </c>
      <c r="I31" s="75" t="str">
        <f>'Chapter Roster-Master'!I40</f>
        <v>Aydrian</v>
      </c>
      <c r="J31" s="76">
        <f>'Chapter Roster-Master'!J40</f>
        <v>40744</v>
      </c>
      <c r="K31" s="75" t="str">
        <f>'Chapter Roster-Master'!K40</f>
        <v>Gr. 4</v>
      </c>
      <c r="L31" s="79" t="str">
        <f>'Chapter Roster-Master'!L40</f>
        <v>Group 3</v>
      </c>
      <c r="M31"/>
    </row>
    <row r="32" spans="1:13" s="72" customFormat="1" x14ac:dyDescent="0.2">
      <c r="A32" s="11" t="str">
        <f>'Chapter Roster-Master'!A52</f>
        <v>Sharperson</v>
      </c>
      <c r="B32" s="11" t="str">
        <f>'Chapter Roster-Master'!B52</f>
        <v>Denise</v>
      </c>
      <c r="C32" s="11" t="str">
        <f>'Chapter Roster-Master'!C52</f>
        <v>16 Wydmoor Drive</v>
      </c>
      <c r="D32" s="11" t="str">
        <f>'Chapter Roster-Master'!D52</f>
        <v xml:space="preserve">Morris Township, NJ  07960 </v>
      </c>
      <c r="E32" s="11" t="str">
        <f>'Chapter Roster-Master'!E52</f>
        <v>dmsharperson@aol.com</v>
      </c>
      <c r="F32" s="69" t="str">
        <f>'Chapter Roster-Master'!F52</f>
        <v xml:space="preserve">973-401-0707 </v>
      </c>
      <c r="G32" s="69" t="str">
        <f>'Chapter Roster-Master'!G52</f>
        <v>973-943-3112</v>
      </c>
      <c r="H32" s="11" t="str">
        <f>'Chapter Roster-Master'!H52</f>
        <v>973-598-1212</v>
      </c>
      <c r="I32" s="11" t="str">
        <f>'Chapter Roster-Master'!I52</f>
        <v>Tyler</v>
      </c>
      <c r="J32" s="102">
        <f>'Chapter Roster-Master'!J52</f>
        <v>40961</v>
      </c>
      <c r="K32" s="11" t="str">
        <f>'Chapter Roster-Master'!K52</f>
        <v>Gr. 3</v>
      </c>
      <c r="L32" s="71" t="str">
        <f>'Chapter Roster-Master'!L52</f>
        <v>Group 3</v>
      </c>
      <c r="M32"/>
    </row>
    <row r="33" spans="1:13" s="72" customFormat="1" x14ac:dyDescent="0.2">
      <c r="A33" s="75" t="str">
        <f>'Chapter Roster-Master'!A51</f>
        <v>Sharperson</v>
      </c>
      <c r="B33" s="75" t="str">
        <f>'Chapter Roster-Master'!B51</f>
        <v>Denise</v>
      </c>
      <c r="C33" s="75" t="str">
        <f>'Chapter Roster-Master'!C51</f>
        <v>16 Wydmoor Drive</v>
      </c>
      <c r="D33" s="75" t="str">
        <f>'Chapter Roster-Master'!D51</f>
        <v xml:space="preserve">Morris Township, NJ  07960 </v>
      </c>
      <c r="E33" s="75" t="str">
        <f>'Chapter Roster-Master'!E51</f>
        <v>dmsharperson@aol.com</v>
      </c>
      <c r="F33" s="69" t="str">
        <f>'Chapter Roster-Master'!F51</f>
        <v xml:space="preserve">973-401-0707 </v>
      </c>
      <c r="G33" s="69" t="str">
        <f>'Chapter Roster-Master'!G51</f>
        <v>973-943-3112</v>
      </c>
      <c r="H33" s="75" t="str">
        <f>'Chapter Roster-Master'!H51</f>
        <v>973-598-1212</v>
      </c>
      <c r="I33" s="75" t="str">
        <f>'Chapter Roster-Master'!I51</f>
        <v>Kenneth Jr</v>
      </c>
      <c r="J33" s="76">
        <f>'Chapter Roster-Master'!J51</f>
        <v>40107</v>
      </c>
      <c r="K33" s="75" t="str">
        <f>'Chapter Roster-Master'!K51</f>
        <v>Gr. 5</v>
      </c>
      <c r="L33" s="79" t="str">
        <f>'Chapter Roster-Master'!L51</f>
        <v>Group 3</v>
      </c>
      <c r="M33"/>
    </row>
  </sheetData>
  <autoFilter ref="A3:M26" xr:uid="{00000000-0009-0000-0000-000002000000}">
    <filterColumn colId="11">
      <filters>
        <filter val="Group 3"/>
      </filters>
    </filterColumn>
  </autoFilter>
  <mergeCells count="1">
    <mergeCell ref="A1:L2"/>
  </mergeCells>
  <pageMargins left="0.2" right="0.2" top="0.75" bottom="0.75" header="0.3" footer="0.3"/>
  <pageSetup scale="4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N21"/>
  <sheetViews>
    <sheetView zoomScale="120" zoomScaleNormal="120" workbookViewId="0">
      <selection activeCell="A8" sqref="A8:XFD8"/>
    </sheetView>
  </sheetViews>
  <sheetFormatPr baseColWidth="10" defaultColWidth="8.83203125" defaultRowHeight="15" x14ac:dyDescent="0.2"/>
  <cols>
    <col min="1" max="1" width="18.1640625" style="67" customWidth="1"/>
    <col min="2" max="2" width="15.5" style="67" customWidth="1"/>
    <col min="3" max="3" width="27" style="67" customWidth="1"/>
    <col min="4" max="4" width="30.1640625" style="67" customWidth="1"/>
    <col min="5" max="5" width="36.1640625" style="67" customWidth="1"/>
    <col min="6" max="7" width="15.83203125" style="68" customWidth="1"/>
    <col min="8" max="8" width="0.5" style="67" customWidth="1"/>
    <col min="9" max="9" width="17.1640625" style="67" customWidth="1"/>
    <col min="10" max="12" width="12.83203125" style="67" customWidth="1"/>
    <col min="13" max="13" width="0" hidden="1" customWidth="1"/>
    <col min="14" max="16384" width="8.83203125" style="67"/>
  </cols>
  <sheetData>
    <row r="1" spans="1:14" ht="47.25" customHeight="1" x14ac:dyDescent="0.2">
      <c r="A1" s="160" t="s">
        <v>338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2"/>
    </row>
    <row r="2" spans="1:14" ht="34.5" customHeight="1" x14ac:dyDescent="0.2">
      <c r="A2" s="163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64"/>
    </row>
    <row r="3" spans="1:14" ht="35.25" customHeight="1" x14ac:dyDescent="0.2">
      <c r="A3" s="89" t="str">
        <f>'Chapter Roster-Master'!A2</f>
        <v>Last Name</v>
      </c>
      <c r="B3" s="86" t="str">
        <f>'Chapter Roster-Master'!B2</f>
        <v>First Name</v>
      </c>
      <c r="C3" s="86" t="str">
        <f>'Chapter Roster-Master'!C2</f>
        <v>Address</v>
      </c>
      <c r="D3" s="86" t="str">
        <f>'Chapter Roster-Master'!D2</f>
        <v>City, State, Zipcode</v>
      </c>
      <c r="E3" s="86" t="str">
        <f>'Chapter Roster-Master'!E2</f>
        <v>Email</v>
      </c>
      <c r="F3" s="86" t="str">
        <f>'Chapter Roster-Master'!F2</f>
        <v>Phone Number</v>
      </c>
      <c r="G3" s="86" t="str">
        <f>'Chapter Roster-Master'!G2</f>
        <v>Cell Number</v>
      </c>
      <c r="H3" s="86" t="str">
        <f>'Chapter Roster-Master'!H2</f>
        <v>Other Number</v>
      </c>
      <c r="I3" s="86" t="str">
        <f>'Chapter Roster-Master'!I2</f>
        <v>Child Name</v>
      </c>
      <c r="J3" s="86" t="str">
        <f>'Chapter Roster-Master'!J2</f>
        <v>Child Birthday</v>
      </c>
      <c r="K3" s="86" t="str">
        <f>'Chapter Roster-Master'!K2</f>
        <v>Grade
2020-2021</v>
      </c>
      <c r="L3" s="86" t="str">
        <f>'Chapter Roster-Master'!L2</f>
        <v>Age Group
2020-2021</v>
      </c>
      <c r="M3" t="str">
        <f>'Chapter Roster-Master'!M2</f>
        <v>Spouse/
Significant Other</v>
      </c>
    </row>
    <row r="4" spans="1:14" s="72" customFormat="1" x14ac:dyDescent="0.2">
      <c r="A4" s="75" t="s">
        <v>243</v>
      </c>
      <c r="B4" s="75" t="s">
        <v>244</v>
      </c>
      <c r="C4" s="75" t="s">
        <v>245</v>
      </c>
      <c r="D4" s="75" t="s">
        <v>246</v>
      </c>
      <c r="E4" s="132" t="s">
        <v>365</v>
      </c>
      <c r="F4" s="69">
        <v>0</v>
      </c>
      <c r="G4" s="69" t="s">
        <v>247</v>
      </c>
      <c r="H4" s="75">
        <v>0</v>
      </c>
      <c r="I4" s="75" t="s">
        <v>249</v>
      </c>
      <c r="J4" s="76">
        <v>39909</v>
      </c>
      <c r="K4" s="75" t="s">
        <v>97</v>
      </c>
      <c r="L4" s="79" t="s">
        <v>98</v>
      </c>
      <c r="M4"/>
      <c r="N4" s="81"/>
    </row>
    <row r="5" spans="1:14" s="72" customFormat="1" x14ac:dyDescent="0.2">
      <c r="A5" s="77" t="str">
        <f>'Chapter Roster-Master'!A7</f>
        <v>Benka-Coker</v>
      </c>
      <c r="B5" s="77" t="str">
        <f>'Chapter Roster-Master'!B7</f>
        <v xml:space="preserve">Amelia </v>
      </c>
      <c r="C5" s="77" t="str">
        <f>'Chapter Roster-Master'!C7</f>
        <v>332 Hamilton Drive</v>
      </c>
      <c r="D5" s="77" t="str">
        <f>'Chapter Roster-Master'!D7</f>
        <v>Stewartsville NJ 08886</v>
      </c>
      <c r="E5" s="77" t="str">
        <f>'Chapter Roster-Master'!E7</f>
        <v>adwoa17@msn.com</v>
      </c>
      <c r="F5" s="69" t="str">
        <f>'Chapter Roster-Master'!F7</f>
        <v>908-454-4588</v>
      </c>
      <c r="G5" s="69" t="str">
        <f>'Chapter Roster-Master'!G7</f>
        <v>917-680-4227</v>
      </c>
      <c r="H5" s="77">
        <f>'Chapter Roster-Master'!H7</f>
        <v>0</v>
      </c>
      <c r="I5" s="77" t="str">
        <f>'Chapter Roster-Master'!I7</f>
        <v>Joshua</v>
      </c>
      <c r="J5" s="78">
        <f>'Chapter Roster-Master'!J7</f>
        <v>39399</v>
      </c>
      <c r="K5" s="77" t="str">
        <f>'Chapter Roster-Master'!K7</f>
        <v>Gr. 7</v>
      </c>
      <c r="L5" s="80" t="str">
        <f>'Chapter Roster-Master'!L7</f>
        <v>Group 4</v>
      </c>
      <c r="M5" t="str">
        <f>'Sr. Teens'!M28</f>
        <v>-</v>
      </c>
      <c r="N5" s="81"/>
    </row>
    <row r="6" spans="1:14" s="72" customFormat="1" x14ac:dyDescent="0.2">
      <c r="A6" s="77" t="str">
        <f>'Chapter Roster-Master'!A8</f>
        <v>Benka-Coker</v>
      </c>
      <c r="B6" s="77" t="str">
        <f>'Chapter Roster-Master'!B8</f>
        <v xml:space="preserve">Amelia </v>
      </c>
      <c r="C6" s="77" t="str">
        <f>'Chapter Roster-Master'!C8</f>
        <v>332 Hamilton Drive</v>
      </c>
      <c r="D6" s="77" t="str">
        <f>'Chapter Roster-Master'!D8</f>
        <v>Stewartsville NJ 08886</v>
      </c>
      <c r="E6" s="77" t="str">
        <f>'Chapter Roster-Master'!E8</f>
        <v>adwoa17@msn.com</v>
      </c>
      <c r="F6" s="69" t="str">
        <f>'Chapter Roster-Master'!F8</f>
        <v>908-454-4588</v>
      </c>
      <c r="G6" s="69" t="str">
        <f>'Chapter Roster-Master'!G8</f>
        <v>917-680-4227</v>
      </c>
      <c r="H6" s="77">
        <f>'Chapter Roster-Master'!H8</f>
        <v>0</v>
      </c>
      <c r="I6" s="77" t="str">
        <f>'Chapter Roster-Master'!I8</f>
        <v>Jonathan</v>
      </c>
      <c r="J6" s="78">
        <f>'Chapter Roster-Master'!J8</f>
        <v>39399</v>
      </c>
      <c r="K6" s="77" t="str">
        <f>'Chapter Roster-Master'!K8</f>
        <v>Gr. 7</v>
      </c>
      <c r="L6" s="80" t="str">
        <f>'Chapter Roster-Master'!L8</f>
        <v>Group 4</v>
      </c>
      <c r="M6" t="str">
        <f>'Chapter Roster-Master'!M6</f>
        <v>Desmond</v>
      </c>
      <c r="N6" s="81"/>
    </row>
    <row r="7" spans="1:14" s="72" customFormat="1" x14ac:dyDescent="0.2">
      <c r="A7" s="77" t="str">
        <f>'Chapter Roster-Master'!A11</f>
        <v>Davis</v>
      </c>
      <c r="B7" s="77" t="str">
        <f>'Chapter Roster-Master'!B11</f>
        <v>Crystal</v>
      </c>
      <c r="C7" s="77" t="str">
        <f>'Chapter Roster-Master'!C11</f>
        <v>18 Deer Hill Court</v>
      </c>
      <c r="D7" s="77" t="str">
        <f>'Chapter Roster-Master'!D11</f>
        <v>Boonton, NJ 07005</v>
      </c>
      <c r="E7" s="77" t="str">
        <f>'Chapter Roster-Master'!E11</f>
        <v>crystalgdavis2@gmail.com</v>
      </c>
      <c r="F7" s="69" t="str">
        <f>'Chapter Roster-Master'!F11</f>
        <v>973-601-7641</v>
      </c>
      <c r="G7" s="69" t="str">
        <f>'Chapter Roster-Master'!G11</f>
        <v>201-303-6787</v>
      </c>
      <c r="H7" s="77">
        <f>'Chapter Roster-Master'!H11</f>
        <v>0</v>
      </c>
      <c r="I7" s="77" t="str">
        <f>'Chapter Roster-Master'!I11</f>
        <v>Jenna</v>
      </c>
      <c r="J7" s="78">
        <f>'Chapter Roster-Master'!J11</f>
        <v>39491</v>
      </c>
      <c r="K7" s="77" t="str">
        <f>'Chapter Roster-Master'!K11</f>
        <v>Gr. 7</v>
      </c>
      <c r="L7" s="80" t="str">
        <f>'Chapter Roster-Master'!L11</f>
        <v>Group 4</v>
      </c>
      <c r="M7" t="e">
        <f>'Chapter Roster-Master'!#REF!</f>
        <v>#REF!</v>
      </c>
      <c r="N7" s="81"/>
    </row>
    <row r="8" spans="1:14" s="72" customFormat="1" x14ac:dyDescent="0.2">
      <c r="A8" s="77" t="str">
        <f>'Chapter Roster-Master'!A12</f>
        <v>Delgado</v>
      </c>
      <c r="B8" s="77" t="str">
        <f>'Chapter Roster-Master'!B12</f>
        <v>Shacara</v>
      </c>
      <c r="C8" s="77" t="str">
        <f>'Chapter Roster-Master'!C12</f>
        <v>44 Harter Road</v>
      </c>
      <c r="D8" s="77" t="str">
        <f>'Chapter Roster-Master'!D12</f>
        <v>Morristown NJ 07960</v>
      </c>
      <c r="E8" s="77" t="str">
        <f>'Chapter Roster-Master'!E12</f>
        <v>shacaboone@aol.com</v>
      </c>
      <c r="F8" s="69" t="str">
        <f>'Chapter Roster-Master'!F12</f>
        <v>973 -998 - 5462</v>
      </c>
      <c r="G8" s="69" t="str">
        <f>'Chapter Roster-Master'!G12</f>
        <v>(973) 615-0584</v>
      </c>
      <c r="H8" s="77">
        <f>'Chapter Roster-Master'!H12</f>
        <v>0</v>
      </c>
      <c r="I8" s="77" t="str">
        <f>'Chapter Roster-Master'!I12</f>
        <v>Jasmine</v>
      </c>
      <c r="J8" s="78">
        <f>'Chapter Roster-Master'!J12</f>
        <v>39297</v>
      </c>
      <c r="K8" s="77" t="str">
        <f>'Chapter Roster-Master'!K12</f>
        <v>Gr. 8</v>
      </c>
      <c r="L8" s="80" t="str">
        <f>'Chapter Roster-Master'!L12</f>
        <v>Group 4</v>
      </c>
      <c r="M8" t="str">
        <f>'Chapter Roster-Master'!M12</f>
        <v>Jorge</v>
      </c>
      <c r="N8" s="81"/>
    </row>
    <row r="9" spans="1:14" s="72" customFormat="1" x14ac:dyDescent="0.2">
      <c r="A9" s="77" t="str">
        <f>'Chapter Roster-Master'!A17</f>
        <v>Fleurinor</v>
      </c>
      <c r="B9" s="77" t="str">
        <f>'Chapter Roster-Master'!B17</f>
        <v>Emmanuelle</v>
      </c>
      <c r="C9" s="77" t="str">
        <f>'Chapter Roster-Master'!C17</f>
        <v>21 Valley View Drive</v>
      </c>
      <c r="D9" s="77" t="str">
        <f>'Chapter Roster-Master'!D17</f>
        <v>Morristown NJ 07960</v>
      </c>
      <c r="E9" s="77" t="str">
        <f>'Chapter Roster-Master'!E17</f>
        <v>efleur@gmail.com</v>
      </c>
      <c r="F9" s="69" t="str">
        <f>'Chapter Roster-Master'!F17</f>
        <v>973-943-7482</v>
      </c>
      <c r="G9" s="69" t="str">
        <f>'Chapter Roster-Master'!G17</f>
        <v>973-943-7482</v>
      </c>
      <c r="H9" s="77">
        <f>'Chapter Roster-Master'!H17</f>
        <v>0</v>
      </c>
      <c r="I9" s="77" t="str">
        <f>'Chapter Roster-Master'!I17</f>
        <v>Chloe Shirodkar</v>
      </c>
      <c r="J9" s="78">
        <f>'Chapter Roster-Master'!J17</f>
        <v>39639</v>
      </c>
      <c r="K9" s="77" t="str">
        <f>'Chapter Roster-Master'!K17</f>
        <v>Gr. 7</v>
      </c>
      <c r="L9" s="80" t="str">
        <f>'Chapter Roster-Master'!L17</f>
        <v xml:space="preserve">Group 4 </v>
      </c>
      <c r="M9" t="str">
        <f>'Chapter Roster-Master'!M16</f>
        <v>Sig Shirodkar</v>
      </c>
      <c r="N9" s="81"/>
    </row>
    <row r="10" spans="1:14" s="72" customFormat="1" x14ac:dyDescent="0.2">
      <c r="A10" s="77" t="str">
        <f>'Chapter Roster-Master'!A18</f>
        <v>Fleurinor</v>
      </c>
      <c r="B10" s="77" t="str">
        <f>'Chapter Roster-Master'!B18</f>
        <v>Emmanuelle</v>
      </c>
      <c r="C10" s="77" t="str">
        <f>'Chapter Roster-Master'!C18</f>
        <v>21 Valley View Drive</v>
      </c>
      <c r="D10" s="77" t="str">
        <f>'Chapter Roster-Master'!D18</f>
        <v>Morristown NJ 07960</v>
      </c>
      <c r="E10" s="77" t="str">
        <f>'Chapter Roster-Master'!E18</f>
        <v>efleur@gmail.com</v>
      </c>
      <c r="F10" s="69" t="str">
        <f>'Chapter Roster-Master'!F18</f>
        <v>973-943-7482</v>
      </c>
      <c r="G10" s="69" t="str">
        <f>'Chapter Roster-Master'!G18</f>
        <v>973-943-7482</v>
      </c>
      <c r="H10" s="77">
        <f>'Chapter Roster-Master'!H18</f>
        <v>0</v>
      </c>
      <c r="I10" s="77" t="str">
        <f>'Chapter Roster-Master'!I18</f>
        <v>Zachary Shirodkar</v>
      </c>
      <c r="J10" s="78">
        <f>'Chapter Roster-Master'!J18</f>
        <v>39639</v>
      </c>
      <c r="K10" s="77" t="str">
        <f>'Chapter Roster-Master'!K18</f>
        <v>Gr. 7</v>
      </c>
      <c r="L10" s="80" t="str">
        <f>'Chapter Roster-Master'!L18</f>
        <v>Group 4</v>
      </c>
      <c r="M10" t="str">
        <f>'Chapter Roster-Master'!M17</f>
        <v>Sig Shirodkar</v>
      </c>
      <c r="N10" s="81"/>
    </row>
    <row r="11" spans="1:14" s="72" customFormat="1" x14ac:dyDescent="0.2">
      <c r="A11" s="75" t="str">
        <f>'Chapter Roster-Master'!A19</f>
        <v>Folmar-Harris</v>
      </c>
      <c r="B11" s="75" t="str">
        <f>'Chapter Roster-Master'!B19</f>
        <v>Leslye</v>
      </c>
      <c r="C11" s="75" t="str">
        <f>'Chapter Roster-Master'!C19</f>
        <v>106 Sun Valley Way</v>
      </c>
      <c r="D11" s="75" t="str">
        <f>'Chapter Roster-Master'!D19</f>
        <v>Florham Park, NJ 07932</v>
      </c>
      <c r="E11" s="75" t="str">
        <f>'Chapter Roster-Master'!E19</f>
        <v>Ifolmar@gmail.com</v>
      </c>
      <c r="F11" s="69" t="str">
        <f>'Chapter Roster-Master'!F19</f>
        <v>(973) 207-8605</v>
      </c>
      <c r="G11" s="69" t="str">
        <f>'Chapter Roster-Master'!G19</f>
        <v>(973) 207-8605</v>
      </c>
      <c r="H11" s="75">
        <f>'Chapter Roster-Master'!H19</f>
        <v>0</v>
      </c>
      <c r="I11" s="75" t="str">
        <f>'Chapter Roster-Master'!I19</f>
        <v>Jaden</v>
      </c>
      <c r="J11" s="76">
        <f>'Chapter Roster-Master'!J19</f>
        <v>39924</v>
      </c>
      <c r="K11" s="75" t="str">
        <f>'Chapter Roster-Master'!K19</f>
        <v>Gr. 6</v>
      </c>
      <c r="L11" s="79" t="str">
        <f>'Chapter Roster-Master'!L19</f>
        <v>Group 4</v>
      </c>
      <c r="M11"/>
      <c r="N11" s="81"/>
    </row>
    <row r="12" spans="1:14" s="72" customFormat="1" x14ac:dyDescent="0.2">
      <c r="A12" s="77" t="str">
        <f>'Chapter Roster-Master'!A32</f>
        <v>Kemps-Polanco</v>
      </c>
      <c r="B12" s="77" t="str">
        <f>'Chapter Roster-Master'!B32</f>
        <v>Reshema</v>
      </c>
      <c r="C12" s="77" t="str">
        <f>'Chapter Roster-Master'!C32</f>
        <v>5 Heritage Road</v>
      </c>
      <c r="D12" s="77" t="str">
        <f>'Chapter Roster-Master'!D32</f>
        <v>Florham Park, NJ 07932</v>
      </c>
      <c r="E12" s="77" t="str">
        <f>'Chapter Roster-Master'!E32</f>
        <v>reshemakp@gmail.com</v>
      </c>
      <c r="F12" s="69">
        <f>'Chapter Roster-Master'!F32</f>
        <v>0</v>
      </c>
      <c r="G12" s="69" t="str">
        <f>'Chapter Roster-Master'!G32</f>
        <v>973-583-0665</v>
      </c>
      <c r="H12" s="77">
        <f>'Chapter Roster-Master'!H32</f>
        <v>0</v>
      </c>
      <c r="I12" s="77" t="str">
        <f>'Chapter Roster-Master'!I32</f>
        <v>Caleb Polanco</v>
      </c>
      <c r="J12" s="78">
        <f>'Chapter Roster-Master'!J32</f>
        <v>39555</v>
      </c>
      <c r="K12" s="77" t="str">
        <f>'Chapter Roster-Master'!K32</f>
        <v>Gr. 7</v>
      </c>
      <c r="L12" s="80" t="str">
        <f>'Chapter Roster-Master'!L32</f>
        <v>Group 4</v>
      </c>
      <c r="M12" t="e">
        <f>'Chapter Roster-Master'!#REF!</f>
        <v>#REF!</v>
      </c>
      <c r="N12" s="81"/>
    </row>
    <row r="13" spans="1:14" s="72" customFormat="1" x14ac:dyDescent="0.2">
      <c r="A13" s="77" t="str">
        <f>'Chapter Roster-Master'!A39</f>
        <v>Olidge-Evans</v>
      </c>
      <c r="B13" s="77" t="str">
        <f>'Chapter Roster-Master'!B39</f>
        <v xml:space="preserve">Mechelle
</v>
      </c>
      <c r="C13" s="77" t="str">
        <f>'Chapter Roster-Master'!C39</f>
        <v>6 Holmes Court</v>
      </c>
      <c r="D13" s="77" t="str">
        <f>'Chapter Roster-Master'!D39</f>
        <v xml:space="preserve">Morristown, NJ  07960 </v>
      </c>
      <c r="E13" s="77" t="str">
        <f>'Chapter Roster-Master'!E39</f>
        <v>mechelleolidgeevans@gmail.com</v>
      </c>
      <c r="F13" s="69" t="str">
        <f>'Chapter Roster-Master'!F39</f>
        <v xml:space="preserve">973-455-1445 </v>
      </c>
      <c r="G13" s="69" t="str">
        <f>'Chapter Roster-Master'!G39</f>
        <v>973-980-4648</v>
      </c>
      <c r="H13" s="77" t="str">
        <f>'Chapter Roster-Master'!H39</f>
        <v>973-937-8864</v>
      </c>
      <c r="I13" s="77" t="str">
        <f>'Chapter Roster-Master'!I39</f>
        <v>Aidan</v>
      </c>
      <c r="J13" s="78">
        <f>'Chapter Roster-Master'!J39</f>
        <v>39014</v>
      </c>
      <c r="K13" s="77" t="str">
        <f>'Chapter Roster-Master'!K39</f>
        <v>Gr. 8</v>
      </c>
      <c r="L13" s="80" t="str">
        <f>'Chapter Roster-Master'!L39</f>
        <v>Group 4</v>
      </c>
      <c r="M13" t="e">
        <f>'Chapter Roster-Master'!#REF!</f>
        <v>#REF!</v>
      </c>
      <c r="N13" s="81"/>
    </row>
    <row r="14" spans="1:14" s="72" customFormat="1" x14ac:dyDescent="0.2">
      <c r="A14" s="77" t="str">
        <f>'Chapter Roster-Master'!A41</f>
        <v>Parsons</v>
      </c>
      <c r="B14" s="77" t="str">
        <f>'Chapter Roster-Master'!B41</f>
        <v>Susan</v>
      </c>
      <c r="C14" s="77" t="str">
        <f>'Chapter Roster-Master'!C41</f>
        <v>18 Poppy's Place</v>
      </c>
      <c r="D14" s="77" t="str">
        <f>'Chapter Roster-Master'!D41</f>
        <v>Randolph, NJ 07869</v>
      </c>
      <c r="E14" s="77" t="str">
        <f>'Chapter Roster-Master'!E41</f>
        <v>lashley_s@yahoo.com</v>
      </c>
      <c r="F14" s="69">
        <f>'Chapter Roster-Master'!F41</f>
        <v>0</v>
      </c>
      <c r="G14" s="69" t="str">
        <f>'Chapter Roster-Master'!G41</f>
        <v>434-806-6651</v>
      </c>
      <c r="H14" s="77">
        <f>'Chapter Roster-Master'!H41</f>
        <v>0</v>
      </c>
      <c r="I14" s="77" t="str">
        <f>'Chapter Roster-Master'!I41</f>
        <v xml:space="preserve">Matthew </v>
      </c>
      <c r="J14" s="78">
        <f>'Chapter Roster-Master'!J41</f>
        <v>39518</v>
      </c>
      <c r="K14" s="77" t="str">
        <f>'Chapter Roster-Master'!K41</f>
        <v>Gr. 7</v>
      </c>
      <c r="L14" s="80" t="str">
        <f>'Chapter Roster-Master'!L41</f>
        <v>Group 4</v>
      </c>
      <c r="M14" t="e">
        <f>'Chapter Roster-Master'!#REF!</f>
        <v>#REF!</v>
      </c>
      <c r="N14" s="81"/>
    </row>
    <row r="15" spans="1:14" s="72" customFormat="1" x14ac:dyDescent="0.2">
      <c r="A15" s="77" t="str">
        <f>'Chapter Roster-Master'!A42</f>
        <v>Parsons</v>
      </c>
      <c r="B15" s="77" t="str">
        <f>'Chapter Roster-Master'!B42</f>
        <v>Susan</v>
      </c>
      <c r="C15" s="77" t="str">
        <f>'Chapter Roster-Master'!C42</f>
        <v>18 Poppy's Place</v>
      </c>
      <c r="D15" s="77" t="str">
        <f>'Chapter Roster-Master'!D42</f>
        <v>Randolph, NJ 07869</v>
      </c>
      <c r="E15" s="77" t="str">
        <f>'Chapter Roster-Master'!E42</f>
        <v>lashley_s@yahoo.com</v>
      </c>
      <c r="F15" s="69">
        <f>'Chapter Roster-Master'!F42</f>
        <v>0</v>
      </c>
      <c r="G15" s="69" t="str">
        <f>'Chapter Roster-Master'!G42</f>
        <v>434-806-6651</v>
      </c>
      <c r="H15" s="77">
        <f>'Chapter Roster-Master'!H42</f>
        <v>0</v>
      </c>
      <c r="I15" s="77" t="str">
        <f>'Chapter Roster-Master'!I42</f>
        <v>Seannah</v>
      </c>
      <c r="J15" s="78">
        <f>'Chapter Roster-Master'!J42</f>
        <v>39518</v>
      </c>
      <c r="K15" s="77" t="str">
        <f>'Chapter Roster-Master'!K42</f>
        <v>Gr. 7</v>
      </c>
      <c r="L15" s="80" t="str">
        <f>'Chapter Roster-Master'!L42</f>
        <v>Group 4</v>
      </c>
      <c r="M15" t="e">
        <f>'Chapter Roster-Master'!#REF!</f>
        <v>#REF!</v>
      </c>
      <c r="N15" s="81"/>
    </row>
    <row r="16" spans="1:14" s="72" customFormat="1" ht="15.75" customHeight="1" x14ac:dyDescent="0.2">
      <c r="A16" s="77" t="str">
        <f>'Chapter Roster-Master'!A48</f>
        <v>Scott</v>
      </c>
      <c r="B16" s="77" t="str">
        <f>'Chapter Roster-Master'!B48</f>
        <v xml:space="preserve">Darnesha
</v>
      </c>
      <c r="C16" s="77" t="str">
        <f>'Chapter Roster-Master'!C48</f>
        <v>6 Kings Court</v>
      </c>
      <c r="D16" s="77" t="str">
        <f>'Chapter Roster-Master'!D48</f>
        <v>Morristown, NJ  07960</v>
      </c>
      <c r="E16" s="77" t="str">
        <f>'Chapter Roster-Master'!E48</f>
        <v>scottfamily57@gmail.com</v>
      </c>
      <c r="F16" s="69">
        <f>'Chapter Roster-Master'!F48</f>
        <v>0</v>
      </c>
      <c r="G16" s="69" t="str">
        <f>'Chapter Roster-Master'!G48</f>
        <v xml:space="preserve">313-574-2352 </v>
      </c>
      <c r="H16" s="77">
        <f>'Chapter Roster-Master'!H48</f>
        <v>0</v>
      </c>
      <c r="I16" s="77" t="str">
        <f>'Chapter Roster-Master'!I48</f>
        <v>Gisele</v>
      </c>
      <c r="J16" s="78">
        <f>'Chapter Roster-Master'!J48</f>
        <v>39451</v>
      </c>
      <c r="K16" s="77" t="str">
        <f>'Chapter Roster-Master'!K48</f>
        <v>Gr. 7</v>
      </c>
      <c r="L16" s="80" t="str">
        <f>'Chapter Roster-Master'!L48</f>
        <v>Group 4</v>
      </c>
      <c r="M16" t="str">
        <f>'Chapter Roster-Master'!M46</f>
        <v>Bart</v>
      </c>
      <c r="N16" s="81"/>
    </row>
    <row r="17" spans="1:14" s="72" customFormat="1" x14ac:dyDescent="0.2">
      <c r="A17" s="77" t="str">
        <f>'Chapter Roster-Master'!A53</f>
        <v>Smith</v>
      </c>
      <c r="B17" s="77" t="str">
        <f>'Chapter Roster-Master'!B53</f>
        <v>Melanie</v>
      </c>
      <c r="C17" s="77" t="str">
        <f>'Chapter Roster-Master'!C53</f>
        <v>9 Victoria Lane</v>
      </c>
      <c r="D17" s="77" t="str">
        <f>'Chapter Roster-Master'!D53</f>
        <v>Morristown, NJ 07960</v>
      </c>
      <c r="E17" s="77" t="str">
        <f>'Chapter Roster-Master'!E53</f>
        <v>melanielosey@gmail.com</v>
      </c>
      <c r="F17" s="69">
        <f>'Chapter Roster-Master'!F53</f>
        <v>0</v>
      </c>
      <c r="G17" s="69" t="str">
        <f>'Chapter Roster-Master'!G53</f>
        <v>443-285-1488</v>
      </c>
      <c r="H17" s="77">
        <f>'Chapter Roster-Master'!H53</f>
        <v>0</v>
      </c>
      <c r="I17" s="77" t="str">
        <f>'Chapter Roster-Master'!I53</f>
        <v>Ava</v>
      </c>
      <c r="J17" s="78">
        <f>'Chapter Roster-Master'!J53</f>
        <v>39624</v>
      </c>
      <c r="K17" s="77" t="str">
        <f>'Chapter Roster-Master'!K53</f>
        <v>Gr. 7</v>
      </c>
      <c r="L17" s="80" t="str">
        <f>'Chapter Roster-Master'!L53</f>
        <v>Group 4</v>
      </c>
      <c r="M17" t="e">
        <f>'Chapter Roster-Master'!#REF!</f>
        <v>#REF!</v>
      </c>
      <c r="N17" s="81"/>
    </row>
    <row r="18" spans="1:14" s="72" customFormat="1" x14ac:dyDescent="0.2">
      <c r="A18" s="77" t="str">
        <f>'Chapter Roster-Master'!A57</f>
        <v>Vannoy</v>
      </c>
      <c r="B18" s="77" t="str">
        <f>'Chapter Roster-Master'!B57</f>
        <v xml:space="preserve">Lisa
</v>
      </c>
      <c r="C18" s="77" t="str">
        <f>'Chapter Roster-Master'!C57</f>
        <v xml:space="preserve">25 Hidden Glen Drive </v>
      </c>
      <c r="D18" s="77" t="str">
        <f>'Chapter Roster-Master'!D57</f>
        <v>Parsippany, NJ 07054</v>
      </c>
      <c r="E18" s="77" t="str">
        <f>'Chapter Roster-Master'!E57</f>
        <v>lvannoydnp@gmail.com</v>
      </c>
      <c r="F18" s="69" t="str">
        <f>'Chapter Roster-Master'!F57</f>
        <v xml:space="preserve">973-998-0198 </v>
      </c>
      <c r="G18" s="69" t="str">
        <f>'Chapter Roster-Master'!G57</f>
        <v>201-919-6030</v>
      </c>
      <c r="H18" s="77" t="str">
        <f>'Chapter Roster-Master'!H57</f>
        <v>973-989-3540 (w)</v>
      </c>
      <c r="I18" s="77" t="str">
        <f>'Chapter Roster-Master'!I57</f>
        <v>Sydney</v>
      </c>
      <c r="J18" s="78">
        <f>'Chapter Roster-Master'!J57</f>
        <v>39568</v>
      </c>
      <c r="K18" s="77" t="str">
        <f>'Chapter Roster-Master'!K57</f>
        <v>Gr. 7</v>
      </c>
      <c r="L18" s="80" t="str">
        <f>'Chapter Roster-Master'!L57</f>
        <v>Group 4</v>
      </c>
      <c r="M18" t="e">
        <f>'Chapter Roster-Master'!#REF!</f>
        <v>#REF!</v>
      </c>
      <c r="N18" s="81"/>
    </row>
    <row r="19" spans="1:14" s="72" customFormat="1" x14ac:dyDescent="0.2">
      <c r="A19" s="77" t="str">
        <f>'Chapter Roster-Master'!A59</f>
        <v>White</v>
      </c>
      <c r="B19" s="77" t="str">
        <f>'Chapter Roster-Master'!B59</f>
        <v>Kelley</v>
      </c>
      <c r="C19" s="77" t="str">
        <f>'Chapter Roster-Master'!C59</f>
        <v>46 Sherman Place</v>
      </c>
      <c r="D19" s="77" t="str">
        <f>'Chapter Roster-Master'!D59</f>
        <v>Morristown NJ 07960</v>
      </c>
      <c r="E19" s="77" t="str">
        <f>'Chapter Roster-Master'!E59</f>
        <v>kpeters1015@gmail.com</v>
      </c>
      <c r="F19" s="69" t="str">
        <f>'Chapter Roster-Master'!F59</f>
        <v>(973) 294 - 5976</v>
      </c>
      <c r="G19" s="69" t="str">
        <f>'Chapter Roster-Master'!G59</f>
        <v>(973) 294-5976</v>
      </c>
      <c r="H19" s="77">
        <f>'Chapter Roster-Master'!H59</f>
        <v>0</v>
      </c>
      <c r="I19" s="77" t="str">
        <f>'Chapter Roster-Master'!I59</f>
        <v>Jayden</v>
      </c>
      <c r="J19" s="78">
        <f>'Chapter Roster-Master'!J59</f>
        <v>39639</v>
      </c>
      <c r="K19" s="77" t="str">
        <f>'Chapter Roster-Master'!K59</f>
        <v>Gr. 7</v>
      </c>
      <c r="L19" s="80" t="str">
        <f>'Chapter Roster-Master'!L59</f>
        <v>Group 4</v>
      </c>
      <c r="M19"/>
      <c r="N19" s="81"/>
    </row>
    <row r="20" spans="1:14" s="72" customFormat="1" x14ac:dyDescent="0.2">
      <c r="A20" s="77" t="str">
        <f>'Chapter Roster-Master'!A60</f>
        <v>Williams</v>
      </c>
      <c r="B20" s="77" t="str">
        <f>'Chapter Roster-Master'!B60</f>
        <v>Kendra</v>
      </c>
      <c r="C20" s="77" t="str">
        <f>'Chapter Roster-Master'!C60</f>
        <v>8 Westminster Place</v>
      </c>
      <c r="D20" s="77" t="str">
        <f>'Chapter Roster-Master'!D60</f>
        <v>Morristown NJ 07960</v>
      </c>
      <c r="E20" s="77" t="str">
        <f>'Chapter Roster-Master'!E60</f>
        <v>kendra.williams2@yahoo.com</v>
      </c>
      <c r="F20" s="69" t="str">
        <f>'Chapter Roster-Master'!F60</f>
        <v>(973) 906-5382</v>
      </c>
      <c r="G20" s="69" t="str">
        <f>'Chapter Roster-Master'!G60</f>
        <v>(973) 906-5382</v>
      </c>
      <c r="H20" s="77">
        <f>'Chapter Roster-Master'!H60</f>
        <v>0</v>
      </c>
      <c r="I20" s="77" t="str">
        <f>'Chapter Roster-Master'!I60</f>
        <v>Trevor</v>
      </c>
      <c r="J20" s="78">
        <f>'Chapter Roster-Master'!J60</f>
        <v>39154</v>
      </c>
      <c r="K20" s="77" t="str">
        <f>'Chapter Roster-Master'!K60</f>
        <v>Gr. 8</v>
      </c>
      <c r="L20" s="80" t="str">
        <f>'Chapter Roster-Master'!L60</f>
        <v>Group 4</v>
      </c>
      <c r="M20"/>
      <c r="N20" s="81"/>
    </row>
    <row r="21" spans="1:14" s="72" customFormat="1" x14ac:dyDescent="0.2">
      <c r="A21" s="77" t="str">
        <f>'Chapter Roster-Master'!A61</f>
        <v>Williams</v>
      </c>
      <c r="B21" s="77" t="str">
        <f>'Chapter Roster-Master'!B61</f>
        <v>Kendra</v>
      </c>
      <c r="C21" s="77" t="str">
        <f>'Chapter Roster-Master'!C61</f>
        <v>8 Westminster Place</v>
      </c>
      <c r="D21" s="77" t="str">
        <f>'Chapter Roster-Master'!D61</f>
        <v>Morristown NJ 07960</v>
      </c>
      <c r="E21" s="77" t="str">
        <f>'Chapter Roster-Master'!E61</f>
        <v>kendra.williams2@yahoo.com</v>
      </c>
      <c r="F21" s="69" t="str">
        <f>'Chapter Roster-Master'!F61</f>
        <v>(973) 906-5382</v>
      </c>
      <c r="G21" s="69" t="str">
        <f>'Chapter Roster-Master'!G61</f>
        <v>(973) 906-5382</v>
      </c>
      <c r="H21" s="77">
        <f>'Chapter Roster-Master'!H61</f>
        <v>0</v>
      </c>
      <c r="I21" s="77" t="str">
        <f>'Chapter Roster-Master'!I61</f>
        <v>Karl</v>
      </c>
      <c r="J21" s="78">
        <f>'Chapter Roster-Master'!J61</f>
        <v>39154</v>
      </c>
      <c r="K21" s="77" t="str">
        <f>'Chapter Roster-Master'!K61</f>
        <v>Gr. 8</v>
      </c>
      <c r="L21" s="80" t="str">
        <f>'Chapter Roster-Master'!L61</f>
        <v>Group 4</v>
      </c>
      <c r="M21"/>
      <c r="N21" s="81"/>
    </row>
  </sheetData>
  <autoFilter ref="A3:L21" xr:uid="{00000000-0009-0000-0000-000003000000}">
    <filterColumn colId="11">
      <filters>
        <filter val="Group 4"/>
      </filters>
    </filterColumn>
  </autoFilter>
  <mergeCells count="1">
    <mergeCell ref="A1:L2"/>
  </mergeCells>
  <hyperlinks>
    <hyperlink ref="E4" r:id="rId1" xr:uid="{87DC7108-0704-4A1A-ADD0-675FC6F7D4A8}"/>
  </hyperlinks>
  <pageMargins left="0.2" right="0.2" top="0.75" bottom="0.75" header="0.3" footer="0.3"/>
  <pageSetup paperSize="5" scale="7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filterMode="1"/>
  <dimension ref="A1:M34"/>
  <sheetViews>
    <sheetView zoomScale="120" zoomScaleNormal="120" zoomScaleSheetLayoutView="100" zoomScalePageLayoutView="80" workbookViewId="0">
      <selection activeCell="L7" sqref="L7"/>
    </sheetView>
  </sheetViews>
  <sheetFormatPr baseColWidth="10" defaultColWidth="8.83203125" defaultRowHeight="15" x14ac:dyDescent="0.2"/>
  <cols>
    <col min="1" max="2" width="18.5" style="67" customWidth="1"/>
    <col min="3" max="3" width="22.1640625" style="67" customWidth="1"/>
    <col min="4" max="4" width="30.33203125" style="67" customWidth="1"/>
    <col min="5" max="5" width="27.5" style="67" customWidth="1"/>
    <col min="6" max="7" width="15.83203125" style="67" customWidth="1"/>
    <col min="8" max="8" width="0.5" style="67" customWidth="1"/>
    <col min="9" max="9" width="19.83203125" style="15" customWidth="1"/>
    <col min="10" max="10" width="15.1640625" style="67" bestFit="1" customWidth="1"/>
    <col min="11" max="12" width="13.83203125" style="67" customWidth="1"/>
    <col min="13" max="13" width="0" hidden="1" customWidth="1"/>
    <col min="14" max="16384" width="8.83203125" style="67"/>
  </cols>
  <sheetData>
    <row r="1" spans="1:13" ht="49.5" customHeight="1" x14ac:dyDescent="0.2">
      <c r="A1" s="160" t="s">
        <v>356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2"/>
    </row>
    <row r="2" spans="1:13" ht="35.25" customHeight="1" x14ac:dyDescent="0.2">
      <c r="A2" s="163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64"/>
    </row>
    <row r="3" spans="1:13" ht="39.75" customHeight="1" x14ac:dyDescent="0.2">
      <c r="A3" s="89" t="str">
        <f>'Chapter Roster-Master'!A2</f>
        <v>Last Name</v>
      </c>
      <c r="B3" s="86" t="str">
        <f>'Chapter Roster-Master'!B2</f>
        <v>First Name</v>
      </c>
      <c r="C3" s="86" t="str">
        <f>'Chapter Roster-Master'!C2</f>
        <v>Address</v>
      </c>
      <c r="D3" s="86" t="str">
        <f>'Chapter Roster-Master'!D2</f>
        <v>City, State, Zipcode</v>
      </c>
      <c r="E3" s="86" t="str">
        <f>'Chapter Roster-Master'!E2</f>
        <v>Email</v>
      </c>
      <c r="F3" s="86" t="str">
        <f>'Chapter Roster-Master'!F2</f>
        <v>Phone Number</v>
      </c>
      <c r="G3" s="86" t="str">
        <f>'Chapter Roster-Master'!G2</f>
        <v>Cell Number</v>
      </c>
      <c r="H3" s="86" t="str">
        <f>'Chapter Roster-Master'!H2</f>
        <v>Other Number</v>
      </c>
      <c r="I3" s="86" t="str">
        <f>'Chapter Roster-Master'!I2</f>
        <v>Child Name</v>
      </c>
      <c r="J3" s="86" t="str">
        <f>'Chapter Roster-Master'!J2</f>
        <v>Child Birthday</v>
      </c>
      <c r="K3" s="86" t="str">
        <f>'Chapter Roster-Master'!K2</f>
        <v>Grade
2020-2021</v>
      </c>
      <c r="L3" s="86" t="str">
        <f>'Chapter Roster-Master'!L2</f>
        <v>Age Group
2020-2021</v>
      </c>
      <c r="M3" t="str">
        <f>'Chapter Roster-Master'!M2</f>
        <v>Spouse/
Significant Other</v>
      </c>
    </row>
    <row r="4" spans="1:13" s="72" customFormat="1" ht="14" x14ac:dyDescent="0.2">
      <c r="A4" s="11" t="str">
        <f>'Chapter Roster-Master'!A5</f>
        <v>Baron</v>
      </c>
      <c r="B4" s="11" t="str">
        <f>'Chapter Roster-Master'!B5</f>
        <v>Ana Maria</v>
      </c>
      <c r="C4" s="11" t="str">
        <f>'Chapter Roster-Master'!C5</f>
        <v>26 Warwick Road</v>
      </c>
      <c r="D4" s="11" t="str">
        <f>'Chapter Roster-Master'!D5</f>
        <v>Flanders, NJ 07836</v>
      </c>
      <c r="E4" s="11" t="str">
        <f>'Chapter Roster-Master'!E5</f>
        <v>ambaron2014@yahoo.com.</v>
      </c>
      <c r="F4" s="11">
        <f>'Chapter Roster-Master'!F5</f>
        <v>0</v>
      </c>
      <c r="G4" s="11" t="str">
        <f>'Chapter Roster-Master'!G5</f>
        <v>(973) 687-9479</v>
      </c>
      <c r="H4" s="11">
        <f>'Chapter Roster-Master'!H5</f>
        <v>0</v>
      </c>
      <c r="I4" s="11" t="str">
        <f>'Chapter Roster-Master'!I5</f>
        <v>Luis-Andres Olmedo</v>
      </c>
      <c r="J4" s="11">
        <f>'Chapter Roster-Master'!J5</f>
        <v>38754</v>
      </c>
      <c r="K4" s="11" t="str">
        <f>'Chapter Roster-Master'!K5</f>
        <v>Gr. 9</v>
      </c>
      <c r="L4" s="11" t="str">
        <f>'Chapter Roster-Master'!L5</f>
        <v>Sr. Teens</v>
      </c>
      <c r="M4" s="1"/>
    </row>
    <row r="5" spans="1:13" s="72" customFormat="1" ht="14" x14ac:dyDescent="0.2">
      <c r="A5" s="11" t="str">
        <f>'Chapter Roster-Master'!A6</f>
        <v>Benka-Coker</v>
      </c>
      <c r="B5" s="11" t="str">
        <f>'Chapter Roster-Master'!B6</f>
        <v xml:space="preserve">Amelia </v>
      </c>
      <c r="C5" s="11" t="str">
        <f>'Chapter Roster-Master'!C6</f>
        <v>332 Hamilton Drive</v>
      </c>
      <c r="D5" s="11" t="str">
        <f>'Chapter Roster-Master'!D6</f>
        <v>Stewartsville NJ 08886</v>
      </c>
      <c r="E5" s="11" t="str">
        <f>'Chapter Roster-Master'!E6</f>
        <v>adwoa17@msn.com</v>
      </c>
      <c r="F5" s="11" t="str">
        <f>'Chapter Roster-Master'!F6</f>
        <v>908-454-4588</v>
      </c>
      <c r="G5" s="11" t="str">
        <f>'Chapter Roster-Master'!G6</f>
        <v>917-680-4227</v>
      </c>
      <c r="H5" s="11">
        <f>'Chapter Roster-Master'!H6</f>
        <v>0</v>
      </c>
      <c r="I5" s="11" t="str">
        <f>'Chapter Roster-Master'!I6</f>
        <v>Jared</v>
      </c>
      <c r="J5" s="11">
        <f>'Chapter Roster-Master'!J6</f>
        <v>38826</v>
      </c>
      <c r="K5" s="11" t="str">
        <f>'Chapter Roster-Master'!K6</f>
        <v>Gr. 9</v>
      </c>
      <c r="L5" s="11" t="str">
        <f>'Chapter Roster-Master'!L6</f>
        <v>Sr. Teens</v>
      </c>
      <c r="M5" s="1"/>
    </row>
    <row r="6" spans="1:13" s="72" customFormat="1" ht="14" x14ac:dyDescent="0.2">
      <c r="A6" s="11" t="str">
        <f>'Chapter Roster-Master'!A10</f>
        <v>Davis-McHenry</v>
      </c>
      <c r="B6" s="11" t="str">
        <f>'Chapter Roster-Master'!B10</f>
        <v xml:space="preserve">Aliah </v>
      </c>
      <c r="C6" s="11" t="s">
        <v>380</v>
      </c>
      <c r="D6" s="11" t="s">
        <v>381</v>
      </c>
      <c r="E6" s="11" t="str">
        <f>'Chapter Roster-Master'!E10</f>
        <v>aliahparis@gmail.com</v>
      </c>
      <c r="F6" s="11">
        <f>'Chapter Roster-Master'!F10</f>
        <v>0</v>
      </c>
      <c r="G6" s="11" t="str">
        <f>'Chapter Roster-Master'!G10</f>
        <v>609-560-9559</v>
      </c>
      <c r="H6" s="11">
        <f>'Chapter Roster-Master'!H10</f>
        <v>0</v>
      </c>
      <c r="I6" s="93" t="s">
        <v>384</v>
      </c>
      <c r="J6" s="70">
        <v>38505</v>
      </c>
      <c r="K6" s="11" t="s">
        <v>136</v>
      </c>
      <c r="L6" s="11" t="str">
        <f>'Chapter Roster-Master'!L10</f>
        <v>Sr. Teens</v>
      </c>
      <c r="M6" s="1"/>
    </row>
    <row r="7" spans="1:13" s="72" customFormat="1" ht="14" x14ac:dyDescent="0.2">
      <c r="A7" s="11" t="str">
        <f>'Chapter Roster-Master'!A13</f>
        <v>Cantave</v>
      </c>
      <c r="B7" s="11" t="str">
        <f>'Chapter Roster-Master'!B13</f>
        <v xml:space="preserve">Natacha  </v>
      </c>
      <c r="C7" s="11" t="str">
        <f>'Chapter Roster-Master'!C13</f>
        <v>11 Eliot Court</v>
      </c>
      <c r="D7" s="11" t="str">
        <f>'Chapter Roster-Master'!D13</f>
        <v>Ledgewood, NJ 07852</v>
      </c>
      <c r="E7" s="11" t="str">
        <f>'Chapter Roster-Master'!E13</f>
        <v>Natacha854@msn.com</v>
      </c>
      <c r="F7" s="11">
        <f>'Chapter Roster-Master'!F13</f>
        <v>0</v>
      </c>
      <c r="G7" s="11" t="str">
        <f>'Chapter Roster-Master'!G13</f>
        <v>330- 338-8537</v>
      </c>
      <c r="H7" s="11">
        <f>'Chapter Roster-Master'!H13</f>
        <v>0</v>
      </c>
      <c r="I7" s="11" t="str">
        <f>'Chapter Roster-Master'!I13</f>
        <v>Isabella</v>
      </c>
      <c r="J7" s="11">
        <f>'Chapter Roster-Master'!J13</f>
        <v>38818</v>
      </c>
      <c r="K7" s="11" t="str">
        <f>'Chapter Roster-Master'!K13</f>
        <v>Gr. 9</v>
      </c>
      <c r="L7" s="11" t="str">
        <f>'Chapter Roster-Master'!L13</f>
        <v>Sr. Teens</v>
      </c>
      <c r="M7" s="1"/>
    </row>
    <row r="8" spans="1:13" s="72" customFormat="1" ht="14" x14ac:dyDescent="0.2">
      <c r="A8" s="11" t="str">
        <f>'Chapter Roster-Master'!A21</f>
        <v>Freeman</v>
      </c>
      <c r="B8" s="11" t="str">
        <f>'Chapter Roster-Master'!B21</f>
        <v>Nicole</v>
      </c>
      <c r="C8" s="11" t="str">
        <f>'Chapter Roster-Master'!C21</f>
        <v>15 Nichols Road</v>
      </c>
      <c r="D8" s="11" t="str">
        <f>'Chapter Roster-Master'!D21</f>
        <v>Morristown, NJ 07960</v>
      </c>
      <c r="E8" s="11" t="str">
        <f>'Chapter Roster-Master'!E21</f>
        <v>nikkispa@icloud.com</v>
      </c>
      <c r="F8" s="11">
        <f>'Chapter Roster-Master'!F21</f>
        <v>0</v>
      </c>
      <c r="G8" s="11" t="str">
        <f>'Chapter Roster-Master'!G21</f>
        <v>(917) 494-8927</v>
      </c>
      <c r="H8" s="11">
        <f>'Chapter Roster-Master'!H21</f>
        <v>0</v>
      </c>
      <c r="I8" s="11" t="str">
        <f>'Chapter Roster-Master'!I21</f>
        <v>Nia</v>
      </c>
      <c r="J8" s="11">
        <f>'Chapter Roster-Master'!J21</f>
        <v>38882</v>
      </c>
      <c r="K8" s="11" t="str">
        <f>'Chapter Roster-Master'!K21</f>
        <v>Gr. 9</v>
      </c>
      <c r="L8" s="11" t="str">
        <f>'Chapter Roster-Master'!L21</f>
        <v>Sr. Teens</v>
      </c>
      <c r="M8" s="1"/>
    </row>
    <row r="9" spans="1:13" s="72" customFormat="1" ht="14" x14ac:dyDescent="0.2">
      <c r="A9" s="11" t="str">
        <f>'Chapter Roster-Master'!A22</f>
        <v>Freeman</v>
      </c>
      <c r="B9" s="11" t="str">
        <f>'Chapter Roster-Master'!B22</f>
        <v>Nicole</v>
      </c>
      <c r="C9" s="11" t="str">
        <f>'Chapter Roster-Master'!C22</f>
        <v>15 Nichols Road</v>
      </c>
      <c r="D9" s="11" t="str">
        <f>'Chapter Roster-Master'!D22</f>
        <v>Morristown, NJ 07960</v>
      </c>
      <c r="E9" s="11" t="str">
        <f>'Chapter Roster-Master'!E22</f>
        <v>nikkispa@icloud.com</v>
      </c>
      <c r="F9" s="11">
        <f>'Chapter Roster-Master'!F22</f>
        <v>0</v>
      </c>
      <c r="G9" s="11" t="str">
        <f>'Chapter Roster-Master'!G22</f>
        <v>(917) 494-8927</v>
      </c>
      <c r="H9" s="11">
        <f>'Chapter Roster-Master'!H22</f>
        <v>0</v>
      </c>
      <c r="I9" s="93" t="str">
        <f>'Chapter Roster-Master'!I22</f>
        <v>Rashad</v>
      </c>
      <c r="J9" s="70">
        <f>'Chapter Roster-Master'!J22</f>
        <v>37738</v>
      </c>
      <c r="K9" s="11" t="str">
        <f>'Chapter Roster-Master'!K22</f>
        <v>Gr. 12</v>
      </c>
      <c r="L9" s="11" t="str">
        <f>'Chapter Roster-Master'!L22</f>
        <v>Sr. Teens</v>
      </c>
      <c r="M9" s="1"/>
    </row>
    <row r="10" spans="1:13" s="72" customFormat="1" ht="14" x14ac:dyDescent="0.2">
      <c r="A10" s="11" t="str">
        <f>'Chapter Roster-Master'!A23</f>
        <v>Gaston</v>
      </c>
      <c r="B10" s="11" t="str">
        <f>'Chapter Roster-Master'!B23</f>
        <v>Raiza</v>
      </c>
      <c r="C10" s="11" t="str">
        <f>'Chapter Roster-Master'!C23</f>
        <v>40 Laura Lane</v>
      </c>
      <c r="D10" s="11" t="str">
        <f>'Chapter Roster-Master'!D23</f>
        <v>Morristown, NJ  07960</v>
      </c>
      <c r="E10" s="11" t="str">
        <f>'Chapter Roster-Master'!E23</f>
        <v>rjgmcjj@yahoo.com </v>
      </c>
      <c r="F10" s="11" t="str">
        <f>'Chapter Roster-Master'!F23</f>
        <v>973-998-0846</v>
      </c>
      <c r="G10" s="11" t="str">
        <f>'Chapter Roster-Master'!G23</f>
        <v>917- 596-4203</v>
      </c>
      <c r="H10" s="11">
        <f>'Chapter Roster-Master'!H23</f>
        <v>0</v>
      </c>
      <c r="I10" s="93" t="str">
        <f>'Chapter Roster-Master'!I23</f>
        <v>Ethan</v>
      </c>
      <c r="J10" s="70">
        <f>'Chapter Roster-Master'!J23</f>
        <v>38207</v>
      </c>
      <c r="K10" s="11" t="str">
        <f>'Chapter Roster-Master'!K23</f>
        <v>Gr. 10</v>
      </c>
      <c r="L10" s="11" t="str">
        <f>'Chapter Roster-Master'!L23</f>
        <v>Sr. Teens</v>
      </c>
      <c r="M10" s="1"/>
    </row>
    <row r="11" spans="1:13" s="72" customFormat="1" ht="14" x14ac:dyDescent="0.2">
      <c r="A11" s="11" t="str">
        <f>'Chapter Roster-Master'!A25</f>
        <v>Gittens</v>
      </c>
      <c r="B11" s="11" t="str">
        <f>'Chapter Roster-Master'!B25</f>
        <v>Lisa Williams</v>
      </c>
      <c r="C11" s="11" t="str">
        <f>'Chapter Roster-Master'!C25</f>
        <v>16 Canterbury Road</v>
      </c>
      <c r="D11" s="11" t="str">
        <f>'Chapter Roster-Master'!D25</f>
        <v>Denville, NJ 07834</v>
      </c>
      <c r="E11" s="11" t="str">
        <f>'Chapter Roster-Master'!E25</f>
        <v>lgittensmd@gmail.com</v>
      </c>
      <c r="F11" s="11" t="str">
        <f>'Chapter Roster-Master'!F25</f>
        <v xml:space="preserve">973- 366-7346 </v>
      </c>
      <c r="G11" s="11" t="str">
        <f>'Chapter Roster-Master'!G25</f>
        <v xml:space="preserve">201- 686-6929 </v>
      </c>
      <c r="H11" s="11">
        <f>'Chapter Roster-Master'!H25</f>
        <v>0</v>
      </c>
      <c r="I11" s="93" t="str">
        <f>'Chapter Roster-Master'!I25</f>
        <v>Kailyn</v>
      </c>
      <c r="J11" s="70">
        <f>'Chapter Roster-Master'!J25</f>
        <v>37771</v>
      </c>
      <c r="K11" s="11" t="str">
        <f>'Chapter Roster-Master'!K25</f>
        <v>Gr. 12</v>
      </c>
      <c r="L11" s="11" t="str">
        <f>'Chapter Roster-Master'!L25</f>
        <v>Sr. Teens</v>
      </c>
      <c r="M11" s="1"/>
    </row>
    <row r="12" spans="1:13" s="72" customFormat="1" ht="14" x14ac:dyDescent="0.2">
      <c r="A12" s="11" t="str">
        <f>'Chapter Roster-Master'!A26</f>
        <v>Gittens</v>
      </c>
      <c r="B12" s="11" t="str">
        <f>'Chapter Roster-Master'!B26</f>
        <v>Lisa Williams</v>
      </c>
      <c r="C12" s="11" t="str">
        <f>'Chapter Roster-Master'!C26</f>
        <v>16 Canterbury Road</v>
      </c>
      <c r="D12" s="11" t="str">
        <f>'Chapter Roster-Master'!D26</f>
        <v>Denville, NJ 07834</v>
      </c>
      <c r="E12" s="11" t="str">
        <f>'Chapter Roster-Master'!E26</f>
        <v>lgittensmd@gmail.com</v>
      </c>
      <c r="F12" s="11" t="str">
        <f>'Chapter Roster-Master'!F26</f>
        <v xml:space="preserve">973- 366-7346 </v>
      </c>
      <c r="G12" s="11" t="str">
        <f>'Chapter Roster-Master'!G26</f>
        <v xml:space="preserve">201- 686-6929 </v>
      </c>
      <c r="H12" s="11">
        <f>'Chapter Roster-Master'!H26</f>
        <v>0</v>
      </c>
      <c r="I12" s="11" t="str">
        <f>'Chapter Roster-Master'!I26</f>
        <v>Brandon</v>
      </c>
      <c r="J12" s="11">
        <f>'Chapter Roster-Master'!J26</f>
        <v>38706</v>
      </c>
      <c r="K12" s="11" t="str">
        <f>'Chapter Roster-Master'!K26</f>
        <v>Gr. 9</v>
      </c>
      <c r="L12" s="11" t="str">
        <f>'Chapter Roster-Master'!L26</f>
        <v>Sr. Teens</v>
      </c>
      <c r="M12" s="1"/>
    </row>
    <row r="13" spans="1:13" s="72" customFormat="1" ht="14" x14ac:dyDescent="0.2">
      <c r="A13" s="11" t="str">
        <f>'Chapter Roster-Master'!A27</f>
        <v>Gorman</v>
      </c>
      <c r="B13" s="11" t="str">
        <f>'Chapter Roster-Master'!B27</f>
        <v>DaVon</v>
      </c>
      <c r="C13" s="11" t="str">
        <f>'Chapter Roster-Master'!C27</f>
        <v>22 Skyview Terrace</v>
      </c>
      <c r="D13" s="11" t="str">
        <f>'Chapter Roster-Master'!D27</f>
        <v>Morris Plains, NJ 07950</v>
      </c>
      <c r="E13" s="11" t="str">
        <f>'Chapter Roster-Master'!E27</f>
        <v>davongorman@gmail.com</v>
      </c>
      <c r="F13" s="11" t="str">
        <f>'Chapter Roster-Master'!F27</f>
        <v>973-984-9160</v>
      </c>
      <c r="G13" s="11" t="str">
        <f>'Chapter Roster-Master'!G27</f>
        <v>973-727-8669</v>
      </c>
      <c r="H13" s="11" t="str">
        <f>'Chapter Roster-Master'!H27</f>
        <v>973-802-4234</v>
      </c>
      <c r="I13" s="93" t="str">
        <f>'Chapter Roster-Master'!I27</f>
        <v>Mackenzie</v>
      </c>
      <c r="J13" s="70">
        <f>'Chapter Roster-Master'!J27</f>
        <v>38122</v>
      </c>
      <c r="K13" s="11" t="str">
        <f>'Chapter Roster-Master'!K27</f>
        <v>Gr. 11</v>
      </c>
      <c r="L13" s="11" t="str">
        <f>'Chapter Roster-Master'!L27</f>
        <v>Sr. Teens</v>
      </c>
      <c r="M13" s="1"/>
    </row>
    <row r="14" spans="1:13" s="72" customFormat="1" ht="14" x14ac:dyDescent="0.2">
      <c r="A14" s="11" t="str">
        <f>'Chapter Roster-Master'!A28</f>
        <v>Hargrove</v>
      </c>
      <c r="B14" s="11" t="str">
        <f>'Chapter Roster-Master'!B28</f>
        <v>Judy-Ann</v>
      </c>
      <c r="C14" s="11" t="str">
        <f>'Chapter Roster-Master'!C28</f>
        <v>79 Weston Ave</v>
      </c>
      <c r="D14" s="11" t="str">
        <f>'Chapter Roster-Master'!D28</f>
        <v xml:space="preserve">Chatham, NJ 07928 </v>
      </c>
      <c r="E14" s="11" t="str">
        <f>'Chapter Roster-Master'!E28</f>
        <v>judyannh@gmail.com</v>
      </c>
      <c r="F14" s="11" t="str">
        <f>'Chapter Roster-Master'!F28</f>
        <v xml:space="preserve">973-507-9407 </v>
      </c>
      <c r="G14" s="11" t="str">
        <f>'Chapter Roster-Master'!G28</f>
        <v>201-660-0056</v>
      </c>
      <c r="H14" s="11" t="str">
        <f>'Chapter Roster-Master'!H28</f>
        <v>201-660-2259</v>
      </c>
      <c r="I14" s="93" t="str">
        <f>'Chapter Roster-Master'!I28</f>
        <v xml:space="preserve">Olivia </v>
      </c>
      <c r="J14" s="70">
        <f>'Chapter Roster-Master'!J28</f>
        <v>38574</v>
      </c>
      <c r="K14" s="11" t="str">
        <f>'Chapter Roster-Master'!K28</f>
        <v>Gr. 10</v>
      </c>
      <c r="L14" s="11" t="str">
        <f>'Chapter Roster-Master'!L28</f>
        <v>Sr. Teens</v>
      </c>
      <c r="M14" s="1"/>
    </row>
    <row r="15" spans="1:13" s="72" customFormat="1" ht="14" x14ac:dyDescent="0.2">
      <c r="A15" s="11" t="str">
        <f>'Chapter Roster-Master'!A30</f>
        <v>Holcomb</v>
      </c>
      <c r="B15" s="11" t="str">
        <f>'Chapter Roster-Master'!B30</f>
        <v>Tonya</v>
      </c>
      <c r="C15" s="11" t="str">
        <f>'Chapter Roster-Master'!C30</f>
        <v>17 Manchester Court</v>
      </c>
      <c r="D15" s="11" t="str">
        <f>'Chapter Roster-Master'!D30</f>
        <v>Morristown, NJ 07960</v>
      </c>
      <c r="E15" s="11" t="str">
        <f>'Chapter Roster-Master'!E30</f>
        <v>Tanya.Holcomb@honeywell.com</v>
      </c>
      <c r="F15" s="77" t="str">
        <f>'Chapter Roster-Master'!F30</f>
        <v xml:space="preserve">973- 998-0018 </v>
      </c>
      <c r="G15" s="11" t="str">
        <f>'Chapter Roster-Master'!G30</f>
        <v>862- 222-6890</v>
      </c>
      <c r="H15" s="11">
        <f>'Chapter Roster-Master'!H30</f>
        <v>0</v>
      </c>
      <c r="I15" s="93" t="str">
        <f>'Chapter Roster-Master'!I30</f>
        <v>Tomi Joi Webber</v>
      </c>
      <c r="J15" s="70">
        <f>'Chapter Roster-Master'!J30</f>
        <v>37604</v>
      </c>
      <c r="K15" s="11" t="str">
        <f>'Chapter Roster-Master'!K30</f>
        <v>Gr. 12</v>
      </c>
      <c r="L15" s="11" t="str">
        <f>'Chapter Roster-Master'!L30</f>
        <v>Sr. Teens</v>
      </c>
      <c r="M15" s="1"/>
    </row>
    <row r="16" spans="1:13" s="72" customFormat="1" ht="14" x14ac:dyDescent="0.2">
      <c r="A16" s="11" t="str">
        <f>'Chapter Roster-Master'!A36</f>
        <v>Lokken</v>
      </c>
      <c r="B16" s="11" t="str">
        <f>'Chapter Roster-Master'!B36</f>
        <v>Rachel</v>
      </c>
      <c r="C16" s="11" t="str">
        <f>'Chapter Roster-Master'!C36</f>
        <v>90 Park Avenue, Suite 354</v>
      </c>
      <c r="D16" s="11" t="str">
        <f>'Chapter Roster-Master'!D36</f>
        <v>Florham Park NJ 07932</v>
      </c>
      <c r="E16" s="11" t="str">
        <f>'Chapter Roster-Master'!E36</f>
        <v>bradlokfam@gmail.com</v>
      </c>
      <c r="F16" s="11" t="str">
        <f>'Chapter Roster-Master'!F36</f>
        <v xml:space="preserve">973-971-0218 </v>
      </c>
      <c r="G16" s="11" t="str">
        <f>'Chapter Roster-Master'!G36</f>
        <v>336-408-0663</v>
      </c>
      <c r="H16" s="11">
        <f>'Chapter Roster-Master'!H36</f>
        <v>0</v>
      </c>
      <c r="I16" s="11" t="str">
        <f>'Chapter Roster-Master'!I36</f>
        <v>Caleb Lokken Bradford</v>
      </c>
      <c r="J16" s="11">
        <f>'Chapter Roster-Master'!J36</f>
        <v>38861</v>
      </c>
      <c r="K16" s="11" t="str">
        <f>'Chapter Roster-Master'!K36</f>
        <v>Gr. 9</v>
      </c>
      <c r="L16" s="11" t="str">
        <f>'Chapter Roster-Master'!L36</f>
        <v>Sr. Teens</v>
      </c>
      <c r="M16" s="1"/>
    </row>
    <row r="17" spans="1:13" s="72" customFormat="1" ht="14" x14ac:dyDescent="0.2">
      <c r="A17" s="11" t="str">
        <f>'Chapter Roster-Master'!A38</f>
        <v>Olidge-Evans</v>
      </c>
      <c r="B17" s="11" t="str">
        <f>'Chapter Roster-Master'!B38</f>
        <v xml:space="preserve">Mechelle
</v>
      </c>
      <c r="C17" s="11" t="str">
        <f>'Chapter Roster-Master'!C38</f>
        <v>6 Holmes Court</v>
      </c>
      <c r="D17" s="11" t="str">
        <f>'Chapter Roster-Master'!D38</f>
        <v xml:space="preserve">Morristown, NJ  07960 </v>
      </c>
      <c r="E17" s="11" t="str">
        <f>'Chapter Roster-Master'!E38</f>
        <v>mechelleolidgeevans@gmail.com</v>
      </c>
      <c r="F17" s="77" t="str">
        <f>'Chapter Roster-Master'!F38</f>
        <v xml:space="preserve">973-455-1445 </v>
      </c>
      <c r="G17" s="11" t="str">
        <f>'Chapter Roster-Master'!G38</f>
        <v>973-980-4648</v>
      </c>
      <c r="H17" s="11" t="str">
        <f>'Chapter Roster-Master'!H38</f>
        <v>973-937-8864</v>
      </c>
      <c r="I17" s="93" t="str">
        <f>'Chapter Roster-Master'!I38</f>
        <v>Ethan</v>
      </c>
      <c r="J17" s="70">
        <f>'Chapter Roster-Master'!J38</f>
        <v>38188</v>
      </c>
      <c r="K17" s="11" t="str">
        <f>'Chapter Roster-Master'!K38</f>
        <v>Gr. 11</v>
      </c>
      <c r="L17" s="11" t="str">
        <f>'Chapter Roster-Master'!L38</f>
        <v>Sr. Teens</v>
      </c>
      <c r="M17" s="1"/>
    </row>
    <row r="18" spans="1:13" s="72" customFormat="1" ht="14" x14ac:dyDescent="0.2">
      <c r="A18" s="11" t="str">
        <f>'Chapter Roster-Master'!A43</f>
        <v>Proctor</v>
      </c>
      <c r="B18" s="11" t="str">
        <f>'Chapter Roster-Master'!B43</f>
        <v>Dorris</v>
      </c>
      <c r="C18" s="11" t="str">
        <f>'Chapter Roster-Master'!C43</f>
        <v>3 Valley Manor Drive</v>
      </c>
      <c r="D18" s="11" t="str">
        <f>'Chapter Roster-Master'!D43</f>
        <v>Sparta, NJ 07871</v>
      </c>
      <c r="E18" s="11" t="str">
        <f>'Chapter Roster-Master'!E43</f>
        <v>dcproc1@yahoo.com</v>
      </c>
      <c r="F18" s="77" t="str">
        <f>'Chapter Roster-Master'!F43</f>
        <v>973- 383-6205</v>
      </c>
      <c r="G18" s="11" t="str">
        <f>'Chapter Roster-Master'!G43</f>
        <v>973-934-8975</v>
      </c>
      <c r="H18" s="11">
        <f>'Chapter Roster-Master'!H43</f>
        <v>0</v>
      </c>
      <c r="I18" s="93" t="str">
        <f>'Chapter Roster-Master'!I43</f>
        <v>Ragan</v>
      </c>
      <c r="J18" s="70">
        <f>'Chapter Roster-Master'!J43</f>
        <v>38043</v>
      </c>
      <c r="K18" s="11" t="str">
        <f>'Chapter Roster-Master'!K43</f>
        <v>Gr. 11</v>
      </c>
      <c r="L18" s="11" t="str">
        <f>'Chapter Roster-Master'!L43</f>
        <v>Sr. Teens</v>
      </c>
      <c r="M18" s="1"/>
    </row>
    <row r="19" spans="1:13" s="72" customFormat="1" ht="14" x14ac:dyDescent="0.2">
      <c r="A19" s="11" t="str">
        <f>'Chapter Roster-Master'!A47</f>
        <v>Scott</v>
      </c>
      <c r="B19" s="11" t="str">
        <f>'Chapter Roster-Master'!B47</f>
        <v xml:space="preserve">Darnesha
</v>
      </c>
      <c r="C19" s="11" t="str">
        <f>'Chapter Roster-Master'!C47</f>
        <v>6 Kings Court</v>
      </c>
      <c r="D19" s="11" t="str">
        <f>'Chapter Roster-Master'!D47</f>
        <v>Morristown, NJ  07960</v>
      </c>
      <c r="E19" s="11" t="str">
        <f>'Chapter Roster-Master'!E47</f>
        <v>scottfamily57@gmail.com</v>
      </c>
      <c r="F19" s="77">
        <f>'Chapter Roster-Master'!F47</f>
        <v>0</v>
      </c>
      <c r="G19" s="11" t="str">
        <f>'Chapter Roster-Master'!G47</f>
        <v xml:space="preserve">313-574-2352 </v>
      </c>
      <c r="H19" s="11">
        <f>'Chapter Roster-Master'!H47</f>
        <v>0</v>
      </c>
      <c r="I19" s="93" t="str">
        <f>'Chapter Roster-Master'!I47</f>
        <v>Bartholomew</v>
      </c>
      <c r="J19" s="70">
        <f>'Chapter Roster-Master'!J47</f>
        <v>38468</v>
      </c>
      <c r="K19" s="11" t="str">
        <f>'Chapter Roster-Master'!K47</f>
        <v>Gr. 10</v>
      </c>
      <c r="L19" s="11" t="str">
        <f>'Chapter Roster-Master'!L47</f>
        <v>Sr. Teens</v>
      </c>
      <c r="M19" s="1"/>
    </row>
    <row r="20" spans="1:13" s="72" customFormat="1" ht="14" x14ac:dyDescent="0.2">
      <c r="A20" s="11" t="str">
        <f>'Chapter Roster-Master'!A49</f>
        <v>Sharperson</v>
      </c>
      <c r="B20" s="11" t="str">
        <f>'Chapter Roster-Master'!B49</f>
        <v>Denise</v>
      </c>
      <c r="C20" s="11" t="str">
        <f>'Chapter Roster-Master'!C49</f>
        <v>16 Wydmoor Drive</v>
      </c>
      <c r="D20" s="11" t="str">
        <f>'Chapter Roster-Master'!D49</f>
        <v xml:space="preserve">Morris Township, NJ  07960 </v>
      </c>
      <c r="E20" s="11" t="str">
        <f>'Chapter Roster-Master'!E49</f>
        <v>dmsharperson@aol.com</v>
      </c>
      <c r="F20" s="77" t="str">
        <f>'Chapter Roster-Master'!F49</f>
        <v xml:space="preserve">973-401-0707 </v>
      </c>
      <c r="G20" s="11" t="str">
        <f>'Chapter Roster-Master'!G49</f>
        <v>973-943-3112</v>
      </c>
      <c r="H20" s="11" t="str">
        <f>'Chapter Roster-Master'!H49</f>
        <v>973-598-1212</v>
      </c>
      <c r="I20" s="93" t="str">
        <f>'Chapter Roster-Master'!I49</f>
        <v xml:space="preserve">Taylor </v>
      </c>
      <c r="J20" s="70">
        <f>'Chapter Roster-Master'!J49</f>
        <v>38109</v>
      </c>
      <c r="K20" s="11" t="str">
        <f>'Chapter Roster-Master'!K49</f>
        <v>Gr. 11</v>
      </c>
      <c r="L20" s="11" t="str">
        <f>'Chapter Roster-Master'!L49</f>
        <v>Sr. Teens</v>
      </c>
      <c r="M20" s="1"/>
    </row>
    <row r="21" spans="1:13" s="72" customFormat="1" x14ac:dyDescent="0.2">
      <c r="A21" s="11" t="str">
        <f>'Chapter Roster-Master'!A54</f>
        <v>Summerville</v>
      </c>
      <c r="B21" s="11" t="str">
        <f>'Chapter Roster-Master'!B54</f>
        <v>Ayana</v>
      </c>
      <c r="C21" s="11" t="str">
        <f>'Chapter Roster-Master'!C54</f>
        <v xml:space="preserve">15 Knollwood </v>
      </c>
      <c r="D21" s="11" t="str">
        <f>'Chapter Roster-Master'!D54</f>
        <v>Morristown, NJ 07960</v>
      </c>
      <c r="E21" s="11" t="str">
        <f>'Chapter Roster-Master'!E54</f>
        <v>asummer76@hotmail.com</v>
      </c>
      <c r="F21" s="11" t="str">
        <f>'Chapter Roster-Master'!F54</f>
        <v xml:space="preserve">973-984-2905 </v>
      </c>
      <c r="G21" s="11" t="str">
        <f>'Chapter Roster-Master'!G54</f>
        <v>973-216-8386</v>
      </c>
      <c r="H21" s="11">
        <f>'Chapter Roster-Master'!H54</f>
        <v>0</v>
      </c>
      <c r="I21" s="11" t="str">
        <f>'Chapter Roster-Master'!I54</f>
        <v>Maya</v>
      </c>
      <c r="J21" s="11">
        <f>'Chapter Roster-Master'!J54</f>
        <v>38763</v>
      </c>
      <c r="K21" s="11" t="str">
        <f>'Chapter Roster-Master'!K54</f>
        <v>Gr. 9</v>
      </c>
      <c r="L21" s="11" t="str">
        <f>'Chapter Roster-Master'!L54</f>
        <v>Sr. Teens</v>
      </c>
      <c r="M21"/>
    </row>
    <row r="22" spans="1:13" s="72" customFormat="1" ht="14.5" customHeight="1" x14ac:dyDescent="0.2">
      <c r="A22" s="77" t="str">
        <f>'Chapter Roster-Master'!A50</f>
        <v>Sharperson</v>
      </c>
      <c r="B22" s="77" t="str">
        <f>'Chapter Roster-Master'!B50</f>
        <v>Denise</v>
      </c>
      <c r="C22" s="77" t="str">
        <f>'Chapter Roster-Master'!C50</f>
        <v>16 Wydmoor Drive</v>
      </c>
      <c r="D22" s="77" t="str">
        <f>'Chapter Roster-Master'!D50</f>
        <v xml:space="preserve">Morris Township, NJ  07960 </v>
      </c>
      <c r="E22" s="77" t="str">
        <f>'Chapter Roster-Master'!E50</f>
        <v>dmsharperson@aol.com</v>
      </c>
      <c r="F22" s="77" t="str">
        <f>'Chapter Roster-Master'!F50</f>
        <v xml:space="preserve">973-401-0707 </v>
      </c>
      <c r="G22" s="69" t="str">
        <f>'Chapter Roster-Master'!G50</f>
        <v>973-943-3112</v>
      </c>
      <c r="H22" s="77" t="str">
        <f>'Chapter Roster-Master'!H50</f>
        <v>973-598-1212</v>
      </c>
      <c r="I22" s="77" t="str">
        <f>'Chapter Roster-Master'!I50</f>
        <v>Kennedy</v>
      </c>
      <c r="J22" s="70">
        <f>'Chapter Roster-Master'!J50</f>
        <v>38775</v>
      </c>
      <c r="K22" s="77" t="str">
        <f>'Chapter Roster-Master'!K50</f>
        <v>Gr. 9</v>
      </c>
      <c r="L22" s="77" t="s">
        <v>121</v>
      </c>
      <c r="M22"/>
    </row>
    <row r="23" spans="1:13" s="72" customFormat="1" x14ac:dyDescent="0.2">
      <c r="A23" s="11" t="str">
        <f>'Chapter Roster-Master'!A55</f>
        <v>Tucker</v>
      </c>
      <c r="B23" s="11" t="str">
        <f>'Chapter Roster-Master'!B55</f>
        <v>Karen</v>
      </c>
      <c r="C23" s="11" t="str">
        <f>'Chapter Roster-Master'!C55</f>
        <v>36 Mark Twain Drive</v>
      </c>
      <c r="D23" s="11" t="str">
        <f>'Chapter Roster-Master'!D55</f>
        <v>Morristown, NJ 07960</v>
      </c>
      <c r="E23" s="11" t="str">
        <f>'Chapter Roster-Master'!E55</f>
        <v>KJACLJ@aol.com</v>
      </c>
      <c r="F23" s="77">
        <f>'Chapter Roster-Master'!F55</f>
        <v>0</v>
      </c>
      <c r="G23" s="11" t="str">
        <f>'Chapter Roster-Master'!G55</f>
        <v>862-812-7881</v>
      </c>
      <c r="H23" s="11">
        <f>'Chapter Roster-Master'!H55</f>
        <v>0</v>
      </c>
      <c r="I23" s="93" t="str">
        <f>'Chapter Roster-Master'!I55</f>
        <v>Kathryn</v>
      </c>
      <c r="J23" s="70">
        <f>'Chapter Roster-Master'!J55</f>
        <v>37972</v>
      </c>
      <c r="K23" s="11" t="str">
        <f>'Chapter Roster-Master'!K55</f>
        <v>Gr. 11</v>
      </c>
      <c r="L23" s="11" t="str">
        <f>'Chapter Roster-Master'!L55</f>
        <v>Sr. Teens</v>
      </c>
      <c r="M23"/>
    </row>
    <row r="24" spans="1:13" s="72" customFormat="1" x14ac:dyDescent="0.2">
      <c r="A24" s="11" t="str">
        <f>'Chapter Roster-Master'!A56</f>
        <v>Vannoy</v>
      </c>
      <c r="B24" s="11" t="str">
        <f>'Chapter Roster-Master'!B56</f>
        <v xml:space="preserve">Lisa
</v>
      </c>
      <c r="C24" s="11" t="str">
        <f>'Chapter Roster-Master'!C56</f>
        <v xml:space="preserve">25 Hidden Glen Drive </v>
      </c>
      <c r="D24" s="11" t="str">
        <f>'Chapter Roster-Master'!D56</f>
        <v>Parsippany, NJ 07054</v>
      </c>
      <c r="E24" s="11" t="str">
        <f>'Chapter Roster-Master'!E56</f>
        <v>lvannoydnp@gmail.com</v>
      </c>
      <c r="F24" s="77" t="str">
        <f>'Chapter Roster-Master'!F56</f>
        <v xml:space="preserve">973-998-0198 </v>
      </c>
      <c r="G24" s="11" t="str">
        <f>'Chapter Roster-Master'!G56</f>
        <v>201-919-6030</v>
      </c>
      <c r="H24" s="11" t="str">
        <f>'Chapter Roster-Master'!H56</f>
        <v>973-989-3540 (w)</v>
      </c>
      <c r="I24" s="93" t="str">
        <f>'Chapter Roster-Master'!I56</f>
        <v>Morgan</v>
      </c>
      <c r="J24" s="70">
        <f>'Chapter Roster-Master'!J56</f>
        <v>38563</v>
      </c>
      <c r="K24" s="11" t="str">
        <f>'Chapter Roster-Master'!K56</f>
        <v>Gr. 10</v>
      </c>
      <c r="L24" s="11" t="str">
        <f>'Chapter Roster-Master'!L56</f>
        <v>Sr. Teens</v>
      </c>
      <c r="M24"/>
    </row>
    <row r="25" spans="1:13" s="72" customFormat="1" x14ac:dyDescent="0.2">
      <c r="A25" s="11" t="str">
        <f>'Chapter Roster-Master'!A58</f>
        <v>Warren</v>
      </c>
      <c r="B25" s="11" t="str">
        <f>'Chapter Roster-Master'!B58</f>
        <v>Tiffani</v>
      </c>
      <c r="C25" s="11" t="str">
        <f>'Chapter Roster-Master'!C58</f>
        <v>9 Ridge Top Terrace</v>
      </c>
      <c r="D25" s="11" t="str">
        <f>'Chapter Roster-Master'!D58</f>
        <v>Washington Township, NJ 07882</v>
      </c>
      <c r="E25" s="11" t="str">
        <f>'Chapter Roster-Master'!E58</f>
        <v>Twarrenc21@hotmail.com</v>
      </c>
      <c r="F25" s="11" t="str">
        <f>'Chapter Roster-Master'!F58</f>
        <v>908-835-2307</v>
      </c>
      <c r="G25" s="11" t="str">
        <f>'Chapter Roster-Master'!G58</f>
        <v>973-985-9685</v>
      </c>
      <c r="H25" s="11" t="str">
        <f>'Chapter Roster-Master'!H58</f>
        <v>609-771-2749</v>
      </c>
      <c r="I25" s="11" t="str">
        <f>'Chapter Roster-Master'!I58</f>
        <v>Melvin “Maurice”</v>
      </c>
      <c r="J25" s="11">
        <f>'Chapter Roster-Master'!J58</f>
        <v>38915</v>
      </c>
      <c r="K25" s="11" t="str">
        <f>'Chapter Roster-Master'!K58</f>
        <v>Gr. 9</v>
      </c>
      <c r="L25" s="11" t="str">
        <f>'Chapter Roster-Master'!L58</f>
        <v>Sr. Teens</v>
      </c>
      <c r="M25"/>
    </row>
    <row r="26" spans="1:13" s="37" customFormat="1" x14ac:dyDescent="0.2">
      <c r="A26" s="94" t="str">
        <f>'Chapter Roster-Master'!A6</f>
        <v>Benka-Coker</v>
      </c>
      <c r="B26" s="94" t="str">
        <f>'Chapter Roster-Master'!B6</f>
        <v xml:space="preserve">Amelia </v>
      </c>
      <c r="C26" s="94" t="str">
        <f>'Chapter Roster-Master'!C6</f>
        <v>332 Hamilton Drive</v>
      </c>
      <c r="D26" s="94" t="str">
        <f>'Chapter Roster-Master'!D6</f>
        <v>Stewartsville NJ 08886</v>
      </c>
      <c r="E26" s="94" t="str">
        <f>'Chapter Roster-Master'!E6</f>
        <v>adwoa17@msn.com</v>
      </c>
      <c r="F26" s="94" t="str">
        <f>'Chapter Roster-Master'!F6</f>
        <v>908-454-4588</v>
      </c>
      <c r="G26" s="95" t="str">
        <f>'Chapter Roster-Master'!G6</f>
        <v>917-680-4227</v>
      </c>
      <c r="H26" s="94">
        <f>'Chapter Roster-Master'!H6</f>
        <v>0</v>
      </c>
      <c r="I26" s="94" t="str">
        <f>'Chapter Roster-Master'!I6</f>
        <v>Jared</v>
      </c>
      <c r="J26" s="96">
        <f>'Chapter Roster-Master'!J6</f>
        <v>38826</v>
      </c>
      <c r="K26" s="94" t="str">
        <f>'Chapter Roster-Master'!K6</f>
        <v>Gr. 9</v>
      </c>
      <c r="L26" s="94" t="str">
        <f>'Chapter Roster-Master'!L6</f>
        <v>Sr. Teens</v>
      </c>
      <c r="M26" t="str">
        <f>'Chapter Roster-Master'!M9</f>
        <v>-</v>
      </c>
    </row>
    <row r="27" spans="1:13" s="72" customFormat="1" x14ac:dyDescent="0.2">
      <c r="A27" s="77" t="str">
        <f>'Chapter Roster-Master'!A13</f>
        <v>Cantave</v>
      </c>
      <c r="B27" s="77" t="str">
        <f>'Chapter Roster-Master'!B13</f>
        <v xml:space="preserve">Natacha  </v>
      </c>
      <c r="C27" s="77" t="str">
        <f>'Chapter Roster-Master'!C13</f>
        <v>11 Eliot Court</v>
      </c>
      <c r="D27" s="77" t="str">
        <f>'Chapter Roster-Master'!D13</f>
        <v>Ledgewood, NJ 07852</v>
      </c>
      <c r="E27" s="77" t="str">
        <f>'Chapter Roster-Master'!E13</f>
        <v>Natacha854@msn.com</v>
      </c>
      <c r="F27" s="77">
        <f>'Chapter Roster-Master'!F13</f>
        <v>0</v>
      </c>
      <c r="G27" s="69" t="str">
        <f>'Chapter Roster-Master'!G13</f>
        <v>330- 338-8537</v>
      </c>
      <c r="H27" s="77">
        <f>'Chapter Roster-Master'!H13</f>
        <v>0</v>
      </c>
      <c r="I27" s="94" t="str">
        <f>'Chapter Roster-Master'!I13</f>
        <v>Isabella</v>
      </c>
      <c r="J27" s="70">
        <f>'Chapter Roster-Master'!J13</f>
        <v>38818</v>
      </c>
      <c r="K27" s="77" t="str">
        <f>'Chapter Roster-Master'!K13</f>
        <v>Gr. 9</v>
      </c>
      <c r="L27" s="77" t="str">
        <f>'Chapter Roster-Master'!L13</f>
        <v>Sr. Teens</v>
      </c>
      <c r="M27"/>
    </row>
    <row r="28" spans="1:13" s="72" customFormat="1" x14ac:dyDescent="0.2">
      <c r="A28" s="12" t="s">
        <v>26</v>
      </c>
      <c r="B28" s="12" t="s">
        <v>28</v>
      </c>
      <c r="C28" s="12" t="s">
        <v>24</v>
      </c>
      <c r="D28" s="12" t="s">
        <v>25</v>
      </c>
      <c r="E28" s="13" t="s">
        <v>49</v>
      </c>
      <c r="F28" s="97" t="s">
        <v>348</v>
      </c>
      <c r="G28" s="98" t="s">
        <v>140</v>
      </c>
      <c r="H28" s="99"/>
      <c r="I28" s="13" t="s">
        <v>68</v>
      </c>
      <c r="J28" s="100">
        <v>38507</v>
      </c>
      <c r="K28" s="101" t="s">
        <v>136</v>
      </c>
      <c r="L28" s="11" t="s">
        <v>121</v>
      </c>
      <c r="M28" s="8" t="s">
        <v>223</v>
      </c>
    </row>
    <row r="29" spans="1:13" s="72" customFormat="1" x14ac:dyDescent="0.2">
      <c r="A29" s="77" t="str">
        <f>'Chapter Roster-Master'!A21</f>
        <v>Freeman</v>
      </c>
      <c r="B29" s="77" t="str">
        <f>'Chapter Roster-Master'!B21</f>
        <v>Nicole</v>
      </c>
      <c r="C29" s="77" t="str">
        <f>'Chapter Roster-Master'!C21</f>
        <v>15 Nichols Road</v>
      </c>
      <c r="D29" s="77" t="str">
        <f>'Chapter Roster-Master'!D21</f>
        <v>Morristown, NJ 07960</v>
      </c>
      <c r="E29" s="77" t="str">
        <f>'Chapter Roster-Master'!E21</f>
        <v>nikkispa@icloud.com</v>
      </c>
      <c r="F29" s="77">
        <f>'Chapter Roster-Master'!F21</f>
        <v>0</v>
      </c>
      <c r="G29" s="69" t="str">
        <f>'Chapter Roster-Master'!G21</f>
        <v>(917) 494-8927</v>
      </c>
      <c r="H29" s="77">
        <f>'Chapter Roster-Master'!H21</f>
        <v>0</v>
      </c>
      <c r="I29" s="94" t="str">
        <f>'Chapter Roster-Master'!I21</f>
        <v>Nia</v>
      </c>
      <c r="J29" s="70">
        <f>'Chapter Roster-Master'!J21</f>
        <v>38882</v>
      </c>
      <c r="K29" s="77" t="str">
        <f>'Chapter Roster-Master'!K21</f>
        <v>Gr. 9</v>
      </c>
      <c r="L29" s="77" t="str">
        <f>'Chapter Roster-Master'!L21</f>
        <v>Sr. Teens</v>
      </c>
      <c r="M29"/>
    </row>
    <row r="30" spans="1:13" s="72" customFormat="1" x14ac:dyDescent="0.2">
      <c r="A30" s="77" t="str">
        <f>'Chapter Roster-Master'!A26</f>
        <v>Gittens</v>
      </c>
      <c r="B30" s="77" t="str">
        <f>'Chapter Roster-Master'!B26</f>
        <v>Lisa Williams</v>
      </c>
      <c r="C30" s="77" t="str">
        <f>'Chapter Roster-Master'!C26</f>
        <v>16 Canterbury Road</v>
      </c>
      <c r="D30" s="77" t="str">
        <f>'Chapter Roster-Master'!D26</f>
        <v>Denville, NJ 07834</v>
      </c>
      <c r="E30" s="77" t="str">
        <f>'Chapter Roster-Master'!E26</f>
        <v>lgittensmd@gmail.com</v>
      </c>
      <c r="F30" s="77" t="str">
        <f>'Chapter Roster-Master'!F26</f>
        <v xml:space="preserve">973- 366-7346 </v>
      </c>
      <c r="G30" s="69" t="str">
        <f>'Chapter Roster-Master'!G26</f>
        <v xml:space="preserve">201- 686-6929 </v>
      </c>
      <c r="H30" s="77">
        <f>'Chapter Roster-Master'!H26</f>
        <v>0</v>
      </c>
      <c r="I30" s="94" t="str">
        <f>'Chapter Roster-Master'!I26</f>
        <v>Brandon</v>
      </c>
      <c r="J30" s="70">
        <f>'Chapter Roster-Master'!J26</f>
        <v>38706</v>
      </c>
      <c r="K30" s="77" t="str">
        <f>'Chapter Roster-Master'!K26</f>
        <v>Gr. 9</v>
      </c>
      <c r="L30" s="77" t="str">
        <f>'Chapter Roster-Master'!L26</f>
        <v>Sr. Teens</v>
      </c>
      <c r="M30"/>
    </row>
    <row r="31" spans="1:13" s="72" customFormat="1" x14ac:dyDescent="0.2">
      <c r="A31" s="77" t="str">
        <f>'Chapter Roster-Master'!A36</f>
        <v>Lokken</v>
      </c>
      <c r="B31" s="77" t="str">
        <f>'Chapter Roster-Master'!B36</f>
        <v>Rachel</v>
      </c>
      <c r="C31" s="77" t="str">
        <f>'Chapter Roster-Master'!C36</f>
        <v>90 Park Avenue, Suite 354</v>
      </c>
      <c r="D31" s="77" t="str">
        <f>'Chapter Roster-Master'!D36</f>
        <v>Florham Park NJ 07932</v>
      </c>
      <c r="E31" s="77" t="str">
        <f>'Chapter Roster-Master'!E36</f>
        <v>bradlokfam@gmail.com</v>
      </c>
      <c r="F31" s="77" t="str">
        <f>'Chapter Roster-Master'!F36</f>
        <v xml:space="preserve">973-971-0218 </v>
      </c>
      <c r="G31" s="69" t="str">
        <f>'Chapter Roster-Master'!G36</f>
        <v>336-408-0663</v>
      </c>
      <c r="H31" s="77">
        <f>'Chapter Roster-Master'!H36</f>
        <v>0</v>
      </c>
      <c r="I31" s="94" t="str">
        <f>'Chapter Roster-Master'!I36</f>
        <v>Caleb Lokken Bradford</v>
      </c>
      <c r="J31" s="70">
        <f>'Chapter Roster-Master'!J36</f>
        <v>38861</v>
      </c>
      <c r="K31" s="77" t="str">
        <f>'Chapter Roster-Master'!K36</f>
        <v>Gr. 9</v>
      </c>
      <c r="L31" s="77" t="str">
        <f>'Chapter Roster-Master'!L36</f>
        <v>Sr. Teens</v>
      </c>
      <c r="M31"/>
    </row>
    <row r="32" spans="1:13" s="72" customFormat="1" x14ac:dyDescent="0.2">
      <c r="A32" s="77" t="str">
        <f>'Chapter Roster-Master'!A54</f>
        <v>Summerville</v>
      </c>
      <c r="B32" s="77" t="str">
        <f>'Chapter Roster-Master'!B54</f>
        <v>Ayana</v>
      </c>
      <c r="C32" s="77" t="str">
        <f>'Chapter Roster-Master'!C54</f>
        <v xml:space="preserve">15 Knollwood </v>
      </c>
      <c r="D32" s="77" t="str">
        <f>'Chapter Roster-Master'!D54</f>
        <v>Morristown, NJ 07960</v>
      </c>
      <c r="E32" s="77" t="str">
        <f>'Chapter Roster-Master'!E54</f>
        <v>asummer76@hotmail.com</v>
      </c>
      <c r="F32" s="77" t="str">
        <f>'Chapter Roster-Master'!F54</f>
        <v xml:space="preserve">973-984-2905 </v>
      </c>
      <c r="G32" s="69" t="str">
        <f>'Chapter Roster-Master'!G54</f>
        <v>973-216-8386</v>
      </c>
      <c r="H32" s="77">
        <f>'Chapter Roster-Master'!H54</f>
        <v>0</v>
      </c>
      <c r="I32" s="94" t="str">
        <f>'Chapter Roster-Master'!I54</f>
        <v>Maya</v>
      </c>
      <c r="J32" s="70">
        <f>'Chapter Roster-Master'!J54</f>
        <v>38763</v>
      </c>
      <c r="K32" s="77" t="str">
        <f>'Chapter Roster-Master'!K54</f>
        <v>Gr. 9</v>
      </c>
      <c r="L32" s="77" t="str">
        <f>'Chapter Roster-Master'!L54</f>
        <v>Sr. Teens</v>
      </c>
      <c r="M32"/>
    </row>
    <row r="33" spans="1:13" s="72" customFormat="1" x14ac:dyDescent="0.2">
      <c r="A33" s="77" t="str">
        <f>'Chapter Roster-Master'!A58</f>
        <v>Warren</v>
      </c>
      <c r="B33" s="77" t="str">
        <f>'Chapter Roster-Master'!B58</f>
        <v>Tiffani</v>
      </c>
      <c r="C33" s="77" t="str">
        <f>'Chapter Roster-Master'!C58</f>
        <v>9 Ridge Top Terrace</v>
      </c>
      <c r="D33" s="77" t="str">
        <f>'Chapter Roster-Master'!D58</f>
        <v>Washington Township, NJ 07882</v>
      </c>
      <c r="E33" s="77" t="str">
        <f>'Chapter Roster-Master'!E58</f>
        <v>Twarrenc21@hotmail.com</v>
      </c>
      <c r="F33" s="77" t="str">
        <f>'Chapter Roster-Master'!F58</f>
        <v>908-835-2307</v>
      </c>
      <c r="G33" s="69" t="str">
        <f>'Chapter Roster-Master'!G58</f>
        <v>973-985-9685</v>
      </c>
      <c r="H33" s="77" t="str">
        <f>'Chapter Roster-Master'!H58</f>
        <v>609-771-2749</v>
      </c>
      <c r="I33" s="94" t="str">
        <f>'Chapter Roster-Master'!I58</f>
        <v>Melvin “Maurice”</v>
      </c>
      <c r="J33" s="70">
        <f>'Chapter Roster-Master'!J58</f>
        <v>38915</v>
      </c>
      <c r="K33" s="77" t="str">
        <f>'Chapter Roster-Master'!K58</f>
        <v>Gr. 9</v>
      </c>
      <c r="L33" s="77" t="str">
        <f>'Chapter Roster-Master'!L58</f>
        <v>Sr. Teens</v>
      </c>
      <c r="M33"/>
    </row>
    <row r="34" spans="1:13" s="72" customFormat="1" x14ac:dyDescent="0.2">
      <c r="A34" s="94" t="str">
        <f>'Chapter Roster-Master'!A5</f>
        <v>Baron</v>
      </c>
      <c r="B34" s="94" t="str">
        <f>'Chapter Roster-Master'!B5</f>
        <v>Ana Maria</v>
      </c>
      <c r="C34" s="94" t="str">
        <f>'Chapter Roster-Master'!C5</f>
        <v>26 Warwick Road</v>
      </c>
      <c r="D34" s="94" t="str">
        <f>'Chapter Roster-Master'!D5</f>
        <v>Flanders, NJ 07836</v>
      </c>
      <c r="E34" s="94" t="str">
        <f>'Chapter Roster-Master'!E5</f>
        <v>ambaron2014@yahoo.com.</v>
      </c>
      <c r="F34" s="94">
        <f>'Chapter Roster-Master'!F5</f>
        <v>0</v>
      </c>
      <c r="G34" s="95" t="str">
        <f>'Chapter Roster-Master'!G5</f>
        <v>(973) 687-9479</v>
      </c>
      <c r="H34" s="94">
        <f>'Chapter Roster-Master'!H5</f>
        <v>0</v>
      </c>
      <c r="I34" s="94" t="str">
        <f>'Chapter Roster-Master'!I5</f>
        <v>Luis-Andres Olmedo</v>
      </c>
      <c r="J34" s="96">
        <f>'Chapter Roster-Master'!J5</f>
        <v>38754</v>
      </c>
      <c r="K34" s="94" t="str">
        <f>'Chapter Roster-Master'!K5</f>
        <v>Gr. 9</v>
      </c>
      <c r="L34" s="94" t="str">
        <f>'Chapter Roster-Master'!L5</f>
        <v>Sr. Teens</v>
      </c>
      <c r="M34"/>
    </row>
  </sheetData>
  <autoFilter ref="A3:L25" xr:uid="{00000000-0009-0000-0000-000004000000}">
    <filterColumn colId="11">
      <filters>
        <filter val="Sr. Teens"/>
      </filters>
    </filterColumn>
  </autoFilter>
  <mergeCells count="1">
    <mergeCell ref="A1:L2"/>
  </mergeCells>
  <printOptions horizontalCentered="1"/>
  <pageMargins left="0.2" right="0.2" top="0.75" bottom="0.75" header="0.3" footer="0.3"/>
  <pageSetup paperSize="5"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6"/>
  <sheetViews>
    <sheetView zoomScale="120" zoomScaleNormal="120" zoomScaleSheetLayoutView="125" zoomScalePageLayoutView="125" workbookViewId="0">
      <selection activeCell="E34" sqref="E34"/>
    </sheetView>
  </sheetViews>
  <sheetFormatPr baseColWidth="10" defaultColWidth="8.83203125" defaultRowHeight="15" x14ac:dyDescent="0.2"/>
  <cols>
    <col min="1" max="1" width="17" customWidth="1"/>
    <col min="2" max="2" width="19.5" customWidth="1"/>
    <col min="3" max="3" width="20.83203125" customWidth="1"/>
    <col min="4" max="4" width="26.83203125" customWidth="1"/>
    <col min="5" max="5" width="35.5" customWidth="1"/>
    <col min="6" max="7" width="15.83203125" customWidth="1"/>
    <col min="8" max="8" width="16.83203125" customWidth="1"/>
    <col min="9" max="9" width="33" bestFit="1" customWidth="1"/>
  </cols>
  <sheetData>
    <row r="1" spans="1:11" ht="51" customHeight="1" x14ac:dyDescent="0.2">
      <c r="A1" s="165" t="s">
        <v>361</v>
      </c>
      <c r="B1" s="166"/>
      <c r="C1" s="166"/>
      <c r="D1" s="166"/>
      <c r="E1" s="166"/>
      <c r="F1" s="166"/>
      <c r="G1" s="166"/>
      <c r="H1" s="166"/>
      <c r="I1" s="166"/>
    </row>
    <row r="2" spans="1:11" ht="34.5" customHeight="1" x14ac:dyDescent="0.2">
      <c r="A2" s="167"/>
      <c r="B2" s="166"/>
      <c r="C2" s="166"/>
      <c r="D2" s="166"/>
      <c r="E2" s="166"/>
      <c r="F2" s="166"/>
      <c r="G2" s="166"/>
      <c r="H2" s="166"/>
      <c r="I2" s="166"/>
    </row>
    <row r="3" spans="1:11" ht="33" customHeight="1" x14ac:dyDescent="0.2">
      <c r="A3" s="104" t="str">
        <f>'Chapter Roster-Master'!A2</f>
        <v>Last Name</v>
      </c>
      <c r="B3" s="104" t="str">
        <f>'Chapter Roster-Master'!B2</f>
        <v>First Name</v>
      </c>
      <c r="C3" s="104" t="str">
        <f>'Chapter Roster-Master'!C2</f>
        <v>Address</v>
      </c>
      <c r="D3" s="104" t="str">
        <f>'Chapter Roster-Master'!D2</f>
        <v>City, State, Zipcode</v>
      </c>
      <c r="E3" s="104" t="str">
        <f>'Chapter Roster-Master'!E2</f>
        <v>Email</v>
      </c>
      <c r="F3" s="105" t="str">
        <f>'Chapter Roster-Master'!F2</f>
        <v>Phone Number</v>
      </c>
      <c r="G3" s="104" t="str">
        <f>'Chapter Roster-Master'!G2</f>
        <v>Cell Number</v>
      </c>
      <c r="H3" s="104" t="str">
        <f>'Chapter Roster-Master'!M2</f>
        <v>Spouse/
Significant Other</v>
      </c>
      <c r="I3" s="104" t="s">
        <v>162</v>
      </c>
    </row>
    <row r="4" spans="1:11" x14ac:dyDescent="0.2">
      <c r="A4" s="130" t="str">
        <f>'Chapter Roster-Master'!A3</f>
        <v>Baron</v>
      </c>
      <c r="B4" s="130" t="str">
        <f>'Chapter Roster-Master'!B3</f>
        <v>Ana Maria</v>
      </c>
      <c r="C4" s="130" t="str">
        <f>'Chapter Roster-Master'!C3</f>
        <v>26 Warwick Road</v>
      </c>
      <c r="D4" s="130" t="str">
        <f>'Chapter Roster-Master'!D3</f>
        <v>Flanders, NJ 07836</v>
      </c>
      <c r="E4" s="130" t="str">
        <f>'Chapter Roster-Master'!E3</f>
        <v>ambaron2014@yahoo.com.</v>
      </c>
      <c r="F4" s="130">
        <f>'Chapter Roster-Master'!F3</f>
        <v>0</v>
      </c>
      <c r="G4" s="130" t="str">
        <f>'Chapter Roster-Master'!G3</f>
        <v>(973) 687-9479</v>
      </c>
      <c r="H4" s="131" t="str">
        <f>'Chapter Roster-Master'!M3</f>
        <v>Rodney</v>
      </c>
      <c r="I4" s="132" t="s">
        <v>318</v>
      </c>
      <c r="K4" s="5"/>
    </row>
    <row r="5" spans="1:11" x14ac:dyDescent="0.2">
      <c r="A5" s="130" t="str">
        <f>'Chapter Roster-Master'!A6</f>
        <v>Benka-Coker</v>
      </c>
      <c r="B5" s="130" t="str">
        <f>'Chapter Roster-Master'!B6</f>
        <v xml:space="preserve">Amelia </v>
      </c>
      <c r="C5" s="130" t="str">
        <f>'Chapter Roster-Master'!C6</f>
        <v>332 Hamilton Drive</v>
      </c>
      <c r="D5" s="130" t="str">
        <f>'Chapter Roster-Master'!D6</f>
        <v>Stewartsville NJ 08886</v>
      </c>
      <c r="E5" s="130" t="str">
        <f>'Chapter Roster-Master'!E6</f>
        <v>adwoa17@msn.com</v>
      </c>
      <c r="F5" s="130" t="str">
        <f>'Chapter Roster-Master'!F6</f>
        <v>908-454-4588</v>
      </c>
      <c r="G5" s="130" t="str">
        <f>'Chapter Roster-Master'!G6</f>
        <v>917-680-4227</v>
      </c>
      <c r="H5" s="131" t="str">
        <f>'Chapter Roster-Master'!M6</f>
        <v>Desmond</v>
      </c>
      <c r="I5" s="132" t="s">
        <v>350</v>
      </c>
      <c r="K5" s="6"/>
    </row>
    <row r="6" spans="1:11" x14ac:dyDescent="0.2">
      <c r="A6" s="130" t="str">
        <f>'Chapter Roster-Master'!A9</f>
        <v>Craig</v>
      </c>
      <c r="B6" s="130" t="str">
        <f>'Chapter Roster-Master'!B9</f>
        <v>Simone</v>
      </c>
      <c r="C6" s="130" t="str">
        <f>'Chapter Roster-Master'!C9</f>
        <v>1 Green Hill Road</v>
      </c>
      <c r="D6" s="130" t="str">
        <f>'Chapter Roster-Master'!D9</f>
        <v>Morristown NJ 07960</v>
      </c>
      <c r="E6" s="130" t="str">
        <f>'Chapter Roster-Master'!E9</f>
        <v>simonecraig@gmail.com</v>
      </c>
      <c r="F6" s="130" t="str">
        <f>'Chapter Roster-Master'!F9</f>
        <v>973-452-2176</v>
      </c>
      <c r="G6" s="130">
        <f>'Chapter Roster-Master'!G9</f>
        <v>0</v>
      </c>
      <c r="H6" s="143" t="str">
        <f>'Chapter Roster-Master'!M9</f>
        <v>-</v>
      </c>
      <c r="I6" s="142"/>
    </row>
    <row r="7" spans="1:11" x14ac:dyDescent="0.2">
      <c r="A7" s="130" t="str">
        <f>'Chapter Roster-Master'!A10</f>
        <v>Davis-McHenry</v>
      </c>
      <c r="B7" s="130" t="str">
        <f>'Chapter Roster-Master'!B10</f>
        <v xml:space="preserve">Aliah </v>
      </c>
      <c r="C7" s="130" t="str">
        <f>'Chapter Roster-Master'!C10</f>
        <v>28 Halls Mill Road</v>
      </c>
      <c r="D7" s="130" t="str">
        <f>'Chapter Roster-Master'!D10</f>
        <v>Asbury, NJ 07882</v>
      </c>
      <c r="E7" s="130" t="str">
        <f>'Chapter Roster-Master'!E10</f>
        <v>aliahparis@gmail.com</v>
      </c>
      <c r="F7" s="130">
        <f>'Chapter Roster-Master'!F10</f>
        <v>0</v>
      </c>
      <c r="G7" s="130" t="str">
        <f>'Chapter Roster-Master'!G10</f>
        <v>609-560-9559</v>
      </c>
      <c r="H7" s="131" t="str">
        <f>'Chapter Roster-Master'!M10</f>
        <v>Brian</v>
      </c>
      <c r="I7" s="132" t="s">
        <v>323</v>
      </c>
    </row>
    <row r="8" spans="1:11" x14ac:dyDescent="0.2">
      <c r="A8" s="130" t="str">
        <f>'Sr. Teens'!A28</f>
        <v>Davis</v>
      </c>
      <c r="B8" s="130" t="str">
        <f>'Sr. Teens'!B28</f>
        <v>Crystal</v>
      </c>
      <c r="C8" s="130" t="str">
        <f>'Sr. Teens'!C28</f>
        <v>18 Deer Hill Court</v>
      </c>
      <c r="D8" s="130" t="str">
        <f>'Sr. Teens'!D28</f>
        <v>Boonton, NJ 07005</v>
      </c>
      <c r="E8" s="130" t="str">
        <f>'Sr. Teens'!E28</f>
        <v>crystalgdavis2@gmail.com</v>
      </c>
      <c r="F8" s="130" t="str">
        <f>'Sr. Teens'!F28</f>
        <v>973- 601-7641</v>
      </c>
      <c r="G8" s="130" t="str">
        <f>'Sr. Teens'!G28</f>
        <v>201-303-6787</v>
      </c>
      <c r="H8" s="143" t="str">
        <f>'Sr. Teens'!M28</f>
        <v>-</v>
      </c>
      <c r="I8" s="142"/>
    </row>
    <row r="9" spans="1:11" x14ac:dyDescent="0.2">
      <c r="A9" s="130" t="str">
        <f>'Chapter Roster-Master'!A12</f>
        <v>Delgado</v>
      </c>
      <c r="B9" s="130" t="str">
        <f>'Chapter Roster-Master'!B12</f>
        <v>Shacara</v>
      </c>
      <c r="C9" s="130" t="str">
        <f>'Chapter Roster-Master'!C12</f>
        <v>44 Harter Road</v>
      </c>
      <c r="D9" s="130" t="str">
        <f>'Chapter Roster-Master'!D12</f>
        <v>Morristown NJ 07960</v>
      </c>
      <c r="E9" s="130" t="str">
        <f>'Chapter Roster-Master'!E12</f>
        <v>shacaboone@aol.com</v>
      </c>
      <c r="F9" s="130" t="str">
        <f>'Chapter Roster-Master'!F12</f>
        <v>973 -998 - 5462</v>
      </c>
      <c r="G9" s="130" t="str">
        <f>'Chapter Roster-Master'!G12</f>
        <v>(973) 615-0584</v>
      </c>
      <c r="H9" s="131" t="str">
        <f>'Chapter Roster-Master'!M12</f>
        <v>Jorge</v>
      </c>
      <c r="I9" s="140" t="s">
        <v>369</v>
      </c>
    </row>
    <row r="10" spans="1:11" x14ac:dyDescent="0.2">
      <c r="A10" s="130" t="str">
        <f>'Chapter Roster-Master'!A13</f>
        <v>Cantave</v>
      </c>
      <c r="B10" s="130" t="str">
        <f>'Chapter Roster-Master'!B13</f>
        <v xml:space="preserve">Natacha  </v>
      </c>
      <c r="C10" s="130" t="str">
        <f>'Chapter Roster-Master'!C13</f>
        <v>11 Eliot Court</v>
      </c>
      <c r="D10" s="130" t="str">
        <f>'Chapter Roster-Master'!D13</f>
        <v>Ledgewood, NJ 07852</v>
      </c>
      <c r="E10" s="130" t="str">
        <f>'Chapter Roster-Master'!E13</f>
        <v>Natacha854@msn.com</v>
      </c>
      <c r="F10" s="130">
        <f>'Chapter Roster-Master'!F13</f>
        <v>0</v>
      </c>
      <c r="G10" s="130" t="str">
        <f>'Chapter Roster-Master'!G13</f>
        <v>330- 338-8537</v>
      </c>
      <c r="H10" s="131" t="str">
        <f>'Chapter Roster-Master'!M13</f>
        <v>Jean</v>
      </c>
      <c r="I10" s="132" t="s">
        <v>345</v>
      </c>
      <c r="J10" s="5"/>
    </row>
    <row r="11" spans="1:11" x14ac:dyDescent="0.2">
      <c r="A11" s="130" t="str">
        <f>'Chapter Roster-Master'!A15</f>
        <v>Fleurinor</v>
      </c>
      <c r="B11" s="130" t="str">
        <f>'Chapter Roster-Master'!B15</f>
        <v>Emmanuelle</v>
      </c>
      <c r="C11" s="130" t="str">
        <f>'Chapter Roster-Master'!C15</f>
        <v>21 Valley View Drive</v>
      </c>
      <c r="D11" s="130" t="str">
        <f>'Chapter Roster-Master'!D15</f>
        <v>Morristown NJ 07960</v>
      </c>
      <c r="E11" s="130" t="str">
        <f>'Chapter Roster-Master'!E15</f>
        <v>efleur@gmail.com</v>
      </c>
      <c r="F11" s="130" t="str">
        <f>'Chapter Roster-Master'!F15</f>
        <v>973-943-7482</v>
      </c>
      <c r="G11" s="130" t="str">
        <f>'Chapter Roster-Master'!G15</f>
        <v>973-943-7482</v>
      </c>
      <c r="H11" s="131" t="str">
        <f>'Chapter Roster-Master'!M15</f>
        <v>Sig Shirodkar</v>
      </c>
      <c r="I11" s="141" t="s">
        <v>379</v>
      </c>
      <c r="J11" s="5"/>
    </row>
    <row r="12" spans="1:11" x14ac:dyDescent="0.2">
      <c r="A12" s="130" t="str">
        <f>'Chapter Roster-Master'!A19</f>
        <v>Folmar-Harris</v>
      </c>
      <c r="B12" s="130" t="str">
        <f>'Chapter Roster-Master'!B19</f>
        <v>Leslye</v>
      </c>
      <c r="C12" s="130" t="str">
        <f>'Chapter Roster-Master'!C19</f>
        <v>106 Sun Valley Way</v>
      </c>
      <c r="D12" s="130" t="str">
        <f>'Chapter Roster-Master'!D19</f>
        <v>Florham Park, NJ 07932</v>
      </c>
      <c r="E12" s="130" t="str">
        <f>'Chapter Roster-Master'!E19</f>
        <v>Ifolmar@gmail.com</v>
      </c>
      <c r="F12" s="130" t="str">
        <f>'Chapter Roster-Master'!F19</f>
        <v>(973) 207-8605</v>
      </c>
      <c r="G12" s="130" t="str">
        <f>'Chapter Roster-Master'!G19</f>
        <v>(973) 207-8605</v>
      </c>
      <c r="H12" s="131" t="str">
        <f>'Chapter Roster-Master'!M19</f>
        <v>Raymond</v>
      </c>
      <c r="I12" s="141" t="s">
        <v>374</v>
      </c>
    </row>
    <row r="13" spans="1:11" x14ac:dyDescent="0.2">
      <c r="A13" s="130" t="str">
        <f>'Chapter Roster-Master'!A21</f>
        <v>Freeman</v>
      </c>
      <c r="B13" s="130" t="str">
        <f>'Chapter Roster-Master'!B21</f>
        <v>Nicole</v>
      </c>
      <c r="C13" s="130" t="str">
        <f>'Chapter Roster-Master'!C21</f>
        <v>15 Nichols Road</v>
      </c>
      <c r="D13" s="130" t="str">
        <f>'Chapter Roster-Master'!D21</f>
        <v>Morristown, NJ 07960</v>
      </c>
      <c r="E13" s="130" t="str">
        <f>'Chapter Roster-Master'!E21</f>
        <v>nikkispa@icloud.com</v>
      </c>
      <c r="F13" s="130">
        <f>'Chapter Roster-Master'!F21</f>
        <v>0</v>
      </c>
      <c r="G13" s="130" t="str">
        <f>'Chapter Roster-Master'!G21</f>
        <v>(917) 494-8927</v>
      </c>
      <c r="H13" s="131" t="str">
        <f>'Chapter Roster-Master'!M21</f>
        <v>Shaun</v>
      </c>
      <c r="I13" s="132" t="s">
        <v>319</v>
      </c>
      <c r="K13" s="6"/>
    </row>
    <row r="14" spans="1:11" x14ac:dyDescent="0.2">
      <c r="A14" s="130" t="str">
        <f>'Chapter Roster-Master'!A23</f>
        <v>Gaston</v>
      </c>
      <c r="B14" s="130" t="str">
        <f>'Chapter Roster-Master'!B23</f>
        <v>Raiza</v>
      </c>
      <c r="C14" s="130" t="str">
        <f>'Chapter Roster-Master'!C23</f>
        <v>40 Laura Lane</v>
      </c>
      <c r="D14" s="130" t="str">
        <f>'Chapter Roster-Master'!D23</f>
        <v>Morristown, NJ  07960</v>
      </c>
      <c r="E14" s="130" t="str">
        <f>'Chapter Roster-Master'!E23</f>
        <v>rjgmcjj@yahoo.com </v>
      </c>
      <c r="F14" s="130" t="str">
        <f>'Chapter Roster-Master'!F23</f>
        <v>973-998-0846</v>
      </c>
      <c r="G14" s="130" t="str">
        <f>'Chapter Roster-Master'!G23</f>
        <v>917- 596-4203</v>
      </c>
      <c r="H14" s="131" t="str">
        <f>'Chapter Roster-Master'!M23</f>
        <v>Frantz</v>
      </c>
      <c r="I14" s="133" t="s">
        <v>316</v>
      </c>
    </row>
    <row r="15" spans="1:11" x14ac:dyDescent="0.2">
      <c r="A15" s="130" t="str">
        <f>'Chapter Roster-Master'!A24</f>
        <v>Gillis</v>
      </c>
      <c r="B15" s="130" t="str">
        <f>'Chapter Roster-Master'!B24</f>
        <v>Shelli</v>
      </c>
      <c r="C15" s="130" t="str">
        <f>'Chapter Roster-Master'!C24</f>
        <v>268 Eyland Avenue</v>
      </c>
      <c r="D15" s="130" t="str">
        <f>'Chapter Roster-Master'!D24</f>
        <v>Succasunna, NJ 07876</v>
      </c>
      <c r="E15" s="130" t="str">
        <f>'Chapter Roster-Master'!E24</f>
        <v>s.a.gillis@hotmail.com</v>
      </c>
      <c r="F15" s="130">
        <v>0</v>
      </c>
      <c r="G15" s="134" t="str">
        <f>'Chapter Roster-Master'!G24</f>
        <v>973-280-6355</v>
      </c>
      <c r="H15" s="131" t="str">
        <f>'Chapter Roster-Master'!M24</f>
        <v>Weusi</v>
      </c>
      <c r="I15" s="132" t="s">
        <v>324</v>
      </c>
      <c r="J15" s="4"/>
    </row>
    <row r="16" spans="1:11" x14ac:dyDescent="0.2">
      <c r="A16" s="130" t="str">
        <f>'Chapter Roster-Master'!A25</f>
        <v>Gittens</v>
      </c>
      <c r="B16" s="130" t="str">
        <f>'Chapter Roster-Master'!B25</f>
        <v>Lisa Williams</v>
      </c>
      <c r="C16" s="130" t="str">
        <f>'Chapter Roster-Master'!C25</f>
        <v>16 Canterbury Road</v>
      </c>
      <c r="D16" s="130" t="str">
        <f>'Chapter Roster-Master'!D25</f>
        <v>Denville, NJ 07834</v>
      </c>
      <c r="E16" s="130" t="str">
        <f>'Chapter Roster-Master'!E25</f>
        <v>lgittensmd@gmail.com</v>
      </c>
      <c r="F16" s="130" t="str">
        <f>'Chapter Roster-Master'!F25</f>
        <v xml:space="preserve">973- 366-7346 </v>
      </c>
      <c r="G16" s="130" t="str">
        <f>'Chapter Roster-Master'!G25</f>
        <v xml:space="preserve">201- 686-6929 </v>
      </c>
      <c r="H16" s="131" t="str">
        <f>'Chapter Roster-Master'!M25</f>
        <v>Franklin</v>
      </c>
      <c r="I16" s="139"/>
    </row>
    <row r="17" spans="1:11" x14ac:dyDescent="0.2">
      <c r="A17" s="130" t="str">
        <f>'Chapter Roster-Master'!A27</f>
        <v>Gorman</v>
      </c>
      <c r="B17" s="130" t="str">
        <f>'Chapter Roster-Master'!B27</f>
        <v>DaVon</v>
      </c>
      <c r="C17" s="130" t="str">
        <f>'Chapter Roster-Master'!C27</f>
        <v>22 Skyview Terrace</v>
      </c>
      <c r="D17" s="130" t="str">
        <f>'Chapter Roster-Master'!D27</f>
        <v>Morris Plains, NJ 07950</v>
      </c>
      <c r="E17" s="130" t="str">
        <f>'Chapter Roster-Master'!E27</f>
        <v>davongorman@gmail.com</v>
      </c>
      <c r="F17" s="130" t="str">
        <f>'Chapter Roster-Master'!F27</f>
        <v>973-984-9160</v>
      </c>
      <c r="G17" s="130" t="str">
        <f>'Chapter Roster-Master'!G27</f>
        <v>973-727-8669</v>
      </c>
      <c r="H17" s="131" t="str">
        <f>'Chapter Roster-Master'!M27</f>
        <v>Jeffrey</v>
      </c>
      <c r="I17" s="140" t="s">
        <v>370</v>
      </c>
    </row>
    <row r="18" spans="1:11" x14ac:dyDescent="0.2">
      <c r="A18" s="130" t="str">
        <f>'Chapter Roster-Master'!A28</f>
        <v>Hargrove</v>
      </c>
      <c r="B18" s="130" t="str">
        <f>'Chapter Roster-Master'!B28</f>
        <v>Judy-Ann</v>
      </c>
      <c r="C18" s="130" t="str">
        <f>'Chapter Roster-Master'!C28</f>
        <v>79 Weston Ave</v>
      </c>
      <c r="D18" s="130" t="str">
        <f>'Chapter Roster-Master'!D28</f>
        <v xml:space="preserve">Chatham, NJ 07928 </v>
      </c>
      <c r="E18" s="130" t="str">
        <f>'Chapter Roster-Master'!E28</f>
        <v>judyannh@gmail.com</v>
      </c>
      <c r="F18" s="130" t="str">
        <f>'Chapter Roster-Master'!F28</f>
        <v xml:space="preserve">973-507-9407 </v>
      </c>
      <c r="G18" s="134" t="str">
        <f>'Chapter Roster-Master'!H28</f>
        <v>201-660-2259</v>
      </c>
      <c r="H18" s="131" t="str">
        <f>'Chapter Roster-Master'!M28</f>
        <v>Brian</v>
      </c>
      <c r="I18" s="141" t="s">
        <v>371</v>
      </c>
    </row>
    <row r="19" spans="1:11" x14ac:dyDescent="0.2">
      <c r="A19" s="130" t="str">
        <f>'Chapter Roster-Master'!A30</f>
        <v>Holcomb</v>
      </c>
      <c r="B19" s="130" t="str">
        <f>'Chapter Roster-Master'!B30</f>
        <v>Tonya</v>
      </c>
      <c r="C19" s="130" t="str">
        <f>'Chapter Roster-Master'!C30</f>
        <v>17 Manchester Court</v>
      </c>
      <c r="D19" s="130" t="str">
        <f>'Chapter Roster-Master'!D30</f>
        <v>Morristown, NJ 07960</v>
      </c>
      <c r="E19" s="130" t="str">
        <f>'Chapter Roster-Master'!E30</f>
        <v>Tanya.Holcomb@honeywell.com</v>
      </c>
      <c r="F19" s="130" t="str">
        <f>'Chapter Roster-Master'!F30</f>
        <v xml:space="preserve">973- 998-0018 </v>
      </c>
      <c r="G19" s="130" t="str">
        <f>'Chapter Roster-Master'!G30</f>
        <v>862- 222-6890</v>
      </c>
      <c r="H19" s="131" t="str">
        <f>'Chapter Roster-Master'!M30</f>
        <v>Richard</v>
      </c>
      <c r="I19" s="135" t="s">
        <v>317</v>
      </c>
      <c r="K19" s="6"/>
    </row>
    <row r="20" spans="1:11" x14ac:dyDescent="0.2">
      <c r="A20" s="130" t="str">
        <f>'Chapter Roster-Master'!A31</f>
        <v>Kemps-Polanco</v>
      </c>
      <c r="B20" s="130" t="str">
        <f>'Chapter Roster-Master'!B31</f>
        <v>Reshema</v>
      </c>
      <c r="C20" s="130" t="str">
        <f>'Chapter Roster-Master'!C31</f>
        <v>5 Heritage Road</v>
      </c>
      <c r="D20" s="130" t="str">
        <f>'Chapter Roster-Master'!D31</f>
        <v>Florham Park, NJ 07932</v>
      </c>
      <c r="E20" s="130" t="str">
        <f>'Chapter Roster-Master'!E31</f>
        <v>reshemakp@gmail.com</v>
      </c>
      <c r="F20" s="130">
        <f>'Chapter Roster-Master'!F31</f>
        <v>0</v>
      </c>
      <c r="G20" s="130" t="str">
        <f>'Chapter Roster-Master'!G31</f>
        <v>973-583-0665</v>
      </c>
      <c r="H20" s="131" t="str">
        <f>'Chapter Roster-Master'!M31</f>
        <v>Rey</v>
      </c>
      <c r="I20" s="132" t="s">
        <v>322</v>
      </c>
    </row>
    <row r="21" spans="1:11" x14ac:dyDescent="0.2">
      <c r="A21" s="130" t="str">
        <f>'Chapter Roster-Master'!A34</f>
        <v>Lee</v>
      </c>
      <c r="B21" s="130" t="str">
        <f>'Chapter Roster-Master'!B34</f>
        <v>Jessica Moffett</v>
      </c>
      <c r="C21" s="130" t="str">
        <f>'Chapter Roster-Master'!C34</f>
        <v>715 Reba Road</v>
      </c>
      <c r="D21" s="130" t="str">
        <f>'Chapter Roster-Master'!D34</f>
        <v>Landing, NJ 07850</v>
      </c>
      <c r="E21" s="130" t="str">
        <f>'Chapter Roster-Master'!E34</f>
        <v>jmoffettlee@gmail.com</v>
      </c>
      <c r="F21" s="130">
        <f>'Chapter Roster-Master'!F34</f>
        <v>0</v>
      </c>
      <c r="G21" s="130" t="str">
        <f>'Chapter Roster-Master'!G34</f>
        <v>646-228-8842</v>
      </c>
      <c r="H21" s="131" t="str">
        <f>'Chapter Roster-Master'!M34</f>
        <v>Rodney</v>
      </c>
      <c r="I21" s="132" t="s">
        <v>321</v>
      </c>
    </row>
    <row r="22" spans="1:11" x14ac:dyDescent="0.2">
      <c r="A22" s="130" t="str">
        <f>'Chapter Roster-Master'!A36</f>
        <v>Lokken</v>
      </c>
      <c r="B22" s="130" t="str">
        <f>'Chapter Roster-Master'!B36</f>
        <v>Rachel</v>
      </c>
      <c r="C22" s="130" t="str">
        <f>'Chapter Roster-Master'!C36</f>
        <v>90 Park Avenue, Suite 354</v>
      </c>
      <c r="D22" s="130" t="str">
        <f>'Chapter Roster-Master'!D36</f>
        <v>Florham Park NJ 07932</v>
      </c>
      <c r="E22" s="130" t="str">
        <f>'Chapter Roster-Master'!E36</f>
        <v>bradlokfam@gmail.com</v>
      </c>
      <c r="F22" s="130" t="str">
        <f>'Chapter Roster-Master'!F36</f>
        <v xml:space="preserve">973-971-0218 </v>
      </c>
      <c r="G22" s="130" t="str">
        <f>'Chapter Roster-Master'!G36</f>
        <v>336-408-0663</v>
      </c>
      <c r="H22" s="131" t="str">
        <f>'Chapter Roster-Master'!M36</f>
        <v>Bruce</v>
      </c>
      <c r="I22" s="139"/>
    </row>
    <row r="23" spans="1:11" x14ac:dyDescent="0.2">
      <c r="A23" s="130" t="str">
        <f>'Chapter Roster-Master'!A37</f>
        <v>Miller-Drew</v>
      </c>
      <c r="B23" s="130" t="str">
        <f>'Chapter Roster-Master'!B37</f>
        <v>Melviena</v>
      </c>
      <c r="C23" s="130" t="str">
        <f>'Chapter Roster-Master'!C37</f>
        <v>22 Whipporwill Road</v>
      </c>
      <c r="D23" s="130" t="str">
        <f>'Chapter Roster-Master'!D37</f>
        <v>Budd Lake, NJ 07828</v>
      </c>
      <c r="E23" s="130" t="str">
        <f>'Chapter Roster-Master'!E37</f>
        <v>melviena@msn.com</v>
      </c>
      <c r="F23" s="130">
        <f>'Chapter Roster-Master'!F37</f>
        <v>0</v>
      </c>
      <c r="G23" s="130" t="str">
        <f>'Chapter Roster-Master'!G37</f>
        <v>803-240-4068</v>
      </c>
      <c r="H23" s="131" t="str">
        <f>'Chapter Roster-Master'!M37</f>
        <v>Edward</v>
      </c>
      <c r="I23" s="132" t="s">
        <v>325</v>
      </c>
    </row>
    <row r="24" spans="1:11" x14ac:dyDescent="0.2">
      <c r="A24" s="130" t="str">
        <f>'Chapter Roster-Master'!A38</f>
        <v>Olidge-Evans</v>
      </c>
      <c r="B24" s="130" t="str">
        <f>'Chapter Roster-Master'!B38</f>
        <v xml:space="preserve">Mechelle
</v>
      </c>
      <c r="C24" s="130" t="str">
        <f>'Chapter Roster-Master'!C38</f>
        <v>6 Holmes Court</v>
      </c>
      <c r="D24" s="130" t="str">
        <f>'Chapter Roster-Master'!D38</f>
        <v xml:space="preserve">Morristown, NJ  07960 </v>
      </c>
      <c r="E24" s="130" t="str">
        <f>'Chapter Roster-Master'!E38</f>
        <v>mechelleolidgeevans@gmail.com</v>
      </c>
      <c r="F24" s="130" t="str">
        <f>'Chapter Roster-Master'!F38</f>
        <v xml:space="preserve">973-455-1445 </v>
      </c>
      <c r="G24" s="130" t="str">
        <f>'Chapter Roster-Master'!G38</f>
        <v>973-980-4648</v>
      </c>
      <c r="H24" s="131" t="str">
        <f>'Chapter Roster-Master'!M38</f>
        <v>Darilyn</v>
      </c>
      <c r="I24" s="141" t="s">
        <v>376</v>
      </c>
    </row>
    <row r="25" spans="1:11" x14ac:dyDescent="0.2">
      <c r="A25" s="130" t="str">
        <f>'Chapter Roster-Master'!A40</f>
        <v>Parsons</v>
      </c>
      <c r="B25" s="130" t="str">
        <f>'Chapter Roster-Master'!B40</f>
        <v>Susan</v>
      </c>
      <c r="C25" s="130" t="str">
        <f>'Chapter Roster-Master'!C40</f>
        <v>18 Poppy's Place</v>
      </c>
      <c r="D25" s="130" t="str">
        <f>'Chapter Roster-Master'!D40</f>
        <v>Randolph, NJ 07869</v>
      </c>
      <c r="E25" s="130" t="str">
        <f>'Chapter Roster-Master'!E40</f>
        <v>lashley_s@yahoo.com</v>
      </c>
      <c r="F25" s="130">
        <f>'Chapter Roster-Master'!F40</f>
        <v>0</v>
      </c>
      <c r="G25" s="130" t="str">
        <f>'Chapter Roster-Master'!G40</f>
        <v>434-806-6651</v>
      </c>
      <c r="H25" s="131" t="str">
        <f>'Chapter Roster-Master'!M40</f>
        <v>Sean</v>
      </c>
      <c r="I25" s="132" t="s">
        <v>326</v>
      </c>
    </row>
    <row r="26" spans="1:11" x14ac:dyDescent="0.2">
      <c r="A26" s="130" t="str">
        <f>'Chapter Roster-Master'!A43</f>
        <v>Proctor</v>
      </c>
      <c r="B26" s="130" t="str">
        <f>'Chapter Roster-Master'!B43</f>
        <v>Dorris</v>
      </c>
      <c r="C26" s="130" t="str">
        <f>'Chapter Roster-Master'!C43</f>
        <v>3 Valley Manor Drive</v>
      </c>
      <c r="D26" s="130" t="str">
        <f>'Chapter Roster-Master'!D43</f>
        <v>Sparta, NJ 07871</v>
      </c>
      <c r="E26" s="130" t="str">
        <f>'Chapter Roster-Master'!E43</f>
        <v>dcproc1@yahoo.com</v>
      </c>
      <c r="F26" s="130" t="str">
        <f>'Chapter Roster-Master'!F43</f>
        <v>973- 383-6205</v>
      </c>
      <c r="G26" s="130" t="str">
        <f>'Chapter Roster-Master'!G43</f>
        <v>973-934-8975</v>
      </c>
      <c r="H26" s="131" t="str">
        <f>'Chapter Roster-Master'!M43</f>
        <v>Richard</v>
      </c>
      <c r="I26" s="141" t="s">
        <v>375</v>
      </c>
    </row>
    <row r="27" spans="1:11" x14ac:dyDescent="0.2">
      <c r="A27" s="130" t="str">
        <f>'Chapter Roster-Master'!A44</f>
        <v>Davis</v>
      </c>
      <c r="B27" s="130" t="str">
        <f>'Chapter Roster-Master'!B44</f>
        <v>Nancy</v>
      </c>
      <c r="C27" s="130" t="str">
        <f>'Chapter Roster-Master'!C44</f>
        <v>21 Cora Lane</v>
      </c>
      <c r="D27" s="130" t="str">
        <f>'Chapter Roster-Master'!D44</f>
        <v>Chester, NJ 07930</v>
      </c>
      <c r="E27" s="130" t="str">
        <f>'Chapter Roster-Master'!E44</f>
        <v>nramirezdavis@gmail.com</v>
      </c>
      <c r="F27" s="130" t="str">
        <f>'Chapter Roster-Master'!F44</f>
        <v>(973) 809-6965</v>
      </c>
      <c r="G27" s="130" t="s">
        <v>368</v>
      </c>
      <c r="H27" s="131" t="str">
        <f>'Chapter Roster-Master'!M44</f>
        <v>James</v>
      </c>
      <c r="I27" s="132" t="s">
        <v>367</v>
      </c>
    </row>
    <row r="28" spans="1:11" x14ac:dyDescent="0.2">
      <c r="A28" s="130" t="str">
        <f>'Chapter Roster-Master'!A46</f>
        <v>Scott</v>
      </c>
      <c r="B28" s="130" t="str">
        <f>'Chapter Roster-Master'!B46</f>
        <v xml:space="preserve">Darnesha
</v>
      </c>
      <c r="C28" s="130" t="str">
        <f>'Chapter Roster-Master'!C46</f>
        <v>6 Kings Court</v>
      </c>
      <c r="D28" s="130" t="str">
        <f>'Chapter Roster-Master'!D46</f>
        <v>Morristown, NJ  07960</v>
      </c>
      <c r="E28" s="130" t="str">
        <f>'Chapter Roster-Master'!E46</f>
        <v>scottfamily57@gmail.com</v>
      </c>
      <c r="F28" s="130">
        <f>'Chapter Roster-Master'!F46</f>
        <v>0</v>
      </c>
      <c r="G28" s="130" t="str">
        <f>'Chapter Roster-Master'!G46</f>
        <v xml:space="preserve">313-574-2352 </v>
      </c>
      <c r="H28" s="131" t="str">
        <f>'Chapter Roster-Master'!M46</f>
        <v>Bart</v>
      </c>
      <c r="I28" s="141" t="s">
        <v>377</v>
      </c>
    </row>
    <row r="29" spans="1:11" x14ac:dyDescent="0.2">
      <c r="A29" s="130" t="str">
        <f>'Chapter Roster-Master'!A49</f>
        <v>Sharperson</v>
      </c>
      <c r="B29" s="130" t="str">
        <f>'Chapter Roster-Master'!B49</f>
        <v>Denise</v>
      </c>
      <c r="C29" s="130" t="str">
        <f>'Chapter Roster-Master'!C49</f>
        <v>16 Wydmoor Drive</v>
      </c>
      <c r="D29" s="130" t="str">
        <f>'Chapter Roster-Master'!D49</f>
        <v xml:space="preserve">Morris Township, NJ  07960 </v>
      </c>
      <c r="E29" s="130" t="str">
        <f>'Chapter Roster-Master'!E49</f>
        <v>dmsharperson@aol.com</v>
      </c>
      <c r="F29" s="130" t="str">
        <f>'Chapter Roster-Master'!F49</f>
        <v xml:space="preserve">973-401-0707 </v>
      </c>
      <c r="G29" s="130" t="str">
        <f>'Chapter Roster-Master'!G49</f>
        <v>973-943-3112</v>
      </c>
      <c r="H29" s="131" t="str">
        <f>'Chapter Roster-Master'!M49</f>
        <v>Kenneth</v>
      </c>
      <c r="I29" s="141" t="s">
        <v>378</v>
      </c>
    </row>
    <row r="30" spans="1:11" x14ac:dyDescent="0.2">
      <c r="A30" s="130" t="str">
        <f>'Chapter Roster-Master'!A53</f>
        <v>Smith</v>
      </c>
      <c r="B30" s="130" t="str">
        <f>'Chapter Roster-Master'!B53</f>
        <v>Melanie</v>
      </c>
      <c r="C30" s="130" t="str">
        <f>'Chapter Roster-Master'!C53</f>
        <v>9 Victoria Lane</v>
      </c>
      <c r="D30" s="130" t="str">
        <f>'Chapter Roster-Master'!D53</f>
        <v>Morristown, NJ 07960</v>
      </c>
      <c r="E30" s="130" t="str">
        <f>'Chapter Roster-Master'!E53</f>
        <v>melanielosey@gmail.com</v>
      </c>
      <c r="F30" s="130">
        <f>'Chapter Roster-Master'!F53</f>
        <v>0</v>
      </c>
      <c r="G30" s="130" t="str">
        <f>'Chapter Roster-Master'!G53</f>
        <v>443-285-1488</v>
      </c>
      <c r="H30" s="131" t="str">
        <f>'Chapter Roster-Master'!M53</f>
        <v>Alan</v>
      </c>
      <c r="I30" s="132" t="s">
        <v>320</v>
      </c>
    </row>
    <row r="31" spans="1:11" x14ac:dyDescent="0.2">
      <c r="A31" s="130" t="str">
        <f>'Chapter Roster-Master'!A54</f>
        <v>Summerville</v>
      </c>
      <c r="B31" s="130" t="str">
        <f>'Chapter Roster-Master'!B54</f>
        <v>Ayana</v>
      </c>
      <c r="C31" s="130" t="str">
        <f>'Chapter Roster-Master'!C54</f>
        <v xml:space="preserve">15 Knollwood </v>
      </c>
      <c r="D31" s="130" t="str">
        <f>'Chapter Roster-Master'!D54</f>
        <v>Morristown, NJ 07960</v>
      </c>
      <c r="E31" s="130" t="str">
        <f>'Chapter Roster-Master'!E54</f>
        <v>asummer76@hotmail.com</v>
      </c>
      <c r="F31" s="130" t="str">
        <f>'Chapter Roster-Master'!F54</f>
        <v xml:space="preserve">973-984-2905 </v>
      </c>
      <c r="G31" s="130" t="str">
        <f>'Chapter Roster-Master'!G54</f>
        <v>973-216-8386</v>
      </c>
      <c r="H31" s="144" t="str">
        <f>'Chapter Roster-Master'!M54</f>
        <v>Roosevelt</v>
      </c>
      <c r="I31" s="145"/>
    </row>
    <row r="32" spans="1:11" x14ac:dyDescent="0.2">
      <c r="A32" s="130" t="str">
        <f>'Chapter Roster-Master'!A55</f>
        <v>Tucker</v>
      </c>
      <c r="B32" s="130" t="str">
        <f>'Chapter Roster-Master'!B55</f>
        <v>Karen</v>
      </c>
      <c r="C32" s="130" t="str">
        <f>'Chapter Roster-Master'!C55</f>
        <v>36 Mark Twain Drive</v>
      </c>
      <c r="D32" s="130" t="str">
        <f>'Chapter Roster-Master'!D55</f>
        <v>Morristown, NJ 07960</v>
      </c>
      <c r="E32" s="130" t="str">
        <f>'Chapter Roster-Master'!E55</f>
        <v>KJACLJ@aol.com</v>
      </c>
      <c r="F32" s="130">
        <f>'Chapter Roster-Master'!F55</f>
        <v>0</v>
      </c>
      <c r="G32" s="130" t="str">
        <f>'Chapter Roster-Master'!G55</f>
        <v>862-812-7881</v>
      </c>
      <c r="H32" s="131" t="str">
        <f>'Chapter Roster-Master'!M55</f>
        <v>Winselow</v>
      </c>
      <c r="I32" s="141" t="s">
        <v>234</v>
      </c>
    </row>
    <row r="33" spans="1:9" x14ac:dyDescent="0.2">
      <c r="A33" s="130" t="str">
        <f>'Chapter Roster-Master'!A56</f>
        <v>Vannoy</v>
      </c>
      <c r="B33" s="130" t="str">
        <f>'Chapter Roster-Master'!B56</f>
        <v xml:space="preserve">Lisa
</v>
      </c>
      <c r="C33" s="130" t="str">
        <f>'Chapter Roster-Master'!C56</f>
        <v xml:space="preserve">25 Hidden Glen Drive </v>
      </c>
      <c r="D33" s="130" t="str">
        <f>'Chapter Roster-Master'!D56</f>
        <v>Parsippany, NJ 07054</v>
      </c>
      <c r="E33" s="130" t="str">
        <f>'Chapter Roster-Master'!E56</f>
        <v>lvannoydnp@gmail.com</v>
      </c>
      <c r="F33" s="130" t="str">
        <f>'Chapter Roster-Master'!F56</f>
        <v xml:space="preserve">973-998-0198 </v>
      </c>
      <c r="G33" s="130" t="str">
        <f>'Chapter Roster-Master'!G56</f>
        <v>201-919-6030</v>
      </c>
      <c r="H33" s="131" t="str">
        <f>'Chapter Roster-Master'!M56</f>
        <v>Charles</v>
      </c>
      <c r="I33" s="132" t="s">
        <v>344</v>
      </c>
    </row>
    <row r="34" spans="1:9" x14ac:dyDescent="0.2">
      <c r="A34" s="130" t="str">
        <f>'Chapter Roster-Master'!A58</f>
        <v>Warren</v>
      </c>
      <c r="B34" s="130" t="str">
        <f>'Chapter Roster-Master'!B58</f>
        <v>Tiffani</v>
      </c>
      <c r="C34" s="130" t="str">
        <f>'Chapter Roster-Master'!C58</f>
        <v>9 Ridge Top Terrace</v>
      </c>
      <c r="D34" s="130" t="str">
        <f>'Chapter Roster-Master'!D58</f>
        <v>Washington Township, NJ 07882</v>
      </c>
      <c r="E34" s="130" t="str">
        <f>'Chapter Roster-Master'!E58</f>
        <v>Twarrenc21@hotmail.com</v>
      </c>
      <c r="F34" s="130" t="str">
        <f>'Chapter Roster-Master'!F58</f>
        <v>908-835-2307</v>
      </c>
      <c r="G34" s="130" t="str">
        <f>'Chapter Roster-Master'!G58</f>
        <v>973-985-9685</v>
      </c>
      <c r="H34" s="131" t="str">
        <f>'Chapter Roster-Master'!M58</f>
        <v>Melvin</v>
      </c>
      <c r="I34" s="132" t="s">
        <v>163</v>
      </c>
    </row>
    <row r="35" spans="1:9" x14ac:dyDescent="0.2">
      <c r="A35" s="130" t="str">
        <f>'Chapter Roster-Master'!A59</f>
        <v>White</v>
      </c>
      <c r="B35" s="130" t="str">
        <f>'Chapter Roster-Master'!B59</f>
        <v>Kelley</v>
      </c>
      <c r="C35" s="130" t="str">
        <f>'Chapter Roster-Master'!C59</f>
        <v>46 Sherman Place</v>
      </c>
      <c r="D35" s="130" t="str">
        <f>'Chapter Roster-Master'!D59</f>
        <v>Morristown NJ 07960</v>
      </c>
      <c r="E35" s="130" t="str">
        <f>'Chapter Roster-Master'!E59</f>
        <v>kpeters1015@gmail.com</v>
      </c>
      <c r="F35" s="130" t="str">
        <f>'Chapter Roster-Master'!F59</f>
        <v>(973) 294 - 5976</v>
      </c>
      <c r="G35" s="130" t="str">
        <f>'Chapter Roster-Master'!G59</f>
        <v>(973) 294-5976</v>
      </c>
      <c r="H35" s="143" t="str">
        <f>'Chapter Roster-Master'!M59</f>
        <v>-</v>
      </c>
      <c r="I35" s="142"/>
    </row>
    <row r="36" spans="1:9" x14ac:dyDescent="0.2">
      <c r="A36" s="130" t="str">
        <f>'Chapter Roster-Master'!A60</f>
        <v>Williams</v>
      </c>
      <c r="B36" s="130" t="str">
        <f>'Chapter Roster-Master'!B60</f>
        <v>Kendra</v>
      </c>
      <c r="C36" s="130" t="str">
        <f>'Chapter Roster-Master'!C60</f>
        <v>8 Westminster Place</v>
      </c>
      <c r="D36" s="130" t="str">
        <f>'Chapter Roster-Master'!D60</f>
        <v>Morristown NJ 07960</v>
      </c>
      <c r="E36" s="130" t="str">
        <f>'Chapter Roster-Master'!E60</f>
        <v>kendra.williams2@yahoo.com</v>
      </c>
      <c r="F36" s="130" t="str">
        <f>'Chapter Roster-Master'!F60</f>
        <v>(973) 906-5382</v>
      </c>
      <c r="G36" s="130" t="str">
        <f>'Chapter Roster-Master'!G60</f>
        <v>(973) 906-5382</v>
      </c>
      <c r="H36" s="131" t="str">
        <f>'Chapter Roster-Master'!M60</f>
        <v>Trevor</v>
      </c>
      <c r="I36" s="141" t="s">
        <v>373</v>
      </c>
    </row>
  </sheetData>
  <autoFilter ref="A3:I36" xr:uid="{00000000-0009-0000-0000-000005000000}"/>
  <mergeCells count="1">
    <mergeCell ref="A1:I2"/>
  </mergeCells>
  <hyperlinks>
    <hyperlink ref="I15" r:id="rId1" xr:uid="{00000000-0004-0000-0500-000002000000}"/>
    <hyperlink ref="I34" r:id="rId2" xr:uid="{00000000-0004-0000-0500-000009000000}"/>
    <hyperlink ref="I19" r:id="rId3" xr:uid="{A80FD398-1BAB-42B7-A048-61AC931233D1}"/>
    <hyperlink ref="I4" r:id="rId4" display="mailto:rodneymbaron@yahoo.com" xr:uid="{BEA26D8D-EA62-45AE-A4EA-CC88F4BA25A1}"/>
    <hyperlink ref="I13" r:id="rId5" display="mailto:shaunbk@gmail.com" xr:uid="{19A374C8-EA70-4900-ADA4-A6F7FC030373}"/>
    <hyperlink ref="I30" r:id="rId6" display="mailto:Alan.l.smith@hotmail.com" xr:uid="{8F40C22D-D52E-4395-868A-79EC19F726B8}"/>
    <hyperlink ref="I21" r:id="rId7" display="mailto:Rdlee77@yahoo.com" xr:uid="{661A2D08-67DC-4EE8-B3DA-7F19F990DE74}"/>
    <hyperlink ref="I20" r:id="rId8" display="mailto:polancrey@gmail.com" xr:uid="{AF2DC5BD-2A77-4115-BE72-8B9ABDECE7C1}"/>
    <hyperlink ref="I7" r:id="rId9" display="mailto:brianmchenry@gmail.com" xr:uid="{AC9F7E5A-62DA-4C7F-8936-DED112A10039}"/>
    <hyperlink ref="I23" r:id="rId10" display="mailto:Edward.C.Drew@gmail.com" xr:uid="{9E910F0A-ED3C-4568-BB27-1DABF2B8B05D}"/>
    <hyperlink ref="I25" r:id="rId11" display="mailto:Parsons.sean@gmail.com" xr:uid="{9D0C6179-CAA1-45C9-8A4F-69E3B0B1C7FC}"/>
    <hyperlink ref="I33" r:id="rId12" xr:uid="{B1425BC5-9E07-42CC-847E-906B0FA05D69}"/>
    <hyperlink ref="I10" r:id="rId13" xr:uid="{5CD6EBBE-CB9E-4848-99CA-4793F78356C7}"/>
    <hyperlink ref="I5" r:id="rId14" xr:uid="{F87B146C-4199-4F41-8802-3A40BBEF45BE}"/>
    <hyperlink ref="I27" r:id="rId15" xr:uid="{F9936933-01C9-40F9-BA4D-659157279F62}"/>
    <hyperlink ref="I9" r:id="rId16" xr:uid="{13E9DDEF-D1AC-4445-8A87-A9ACCC3CB180}"/>
    <hyperlink ref="I17" r:id="rId17" xr:uid="{82E00973-EC4D-410F-94D0-97A8B1D89596}"/>
    <hyperlink ref="I18" r:id="rId18" xr:uid="{A3680234-6E62-4F60-A63B-D4AACD097EC4}"/>
    <hyperlink ref="I36" r:id="rId19" xr:uid="{651BC1B7-028F-463D-90D3-EF49EDD6716C}"/>
    <hyperlink ref="I12" r:id="rId20" xr:uid="{7BCC9F91-BF8C-48D2-95C6-61BA1E9FA24A}"/>
    <hyperlink ref="I26" r:id="rId21" xr:uid="{AD33B8FF-093A-45B9-A850-FEA82962A4A2}"/>
    <hyperlink ref="I24" r:id="rId22" xr:uid="{04EAB9D1-CBAC-4F9D-88E6-004CFBBA7E73}"/>
    <hyperlink ref="I28" r:id="rId23" xr:uid="{D0570754-1200-40D4-904F-13FCC6FCFE50}"/>
    <hyperlink ref="I29" r:id="rId24" xr:uid="{AB81C9B8-125E-41A2-8E49-B7E5E3F77159}"/>
    <hyperlink ref="I11" r:id="rId25" xr:uid="{E3CD21E2-09C1-4429-A68B-0B714D2D1F1D}"/>
    <hyperlink ref="I32" r:id="rId26" xr:uid="{10BF9ACD-65B1-435C-AF00-846CCD909FBF}"/>
  </hyperlinks>
  <printOptions horizontalCentered="1"/>
  <pageMargins left="0.2" right="0.2" top="0.75" bottom="0.75" header="0.3" footer="0.3"/>
  <pageSetup paperSize="5" scale="62" orientation="landscape" r:id="rId2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5"/>
  <sheetViews>
    <sheetView zoomScale="120" zoomScaleNormal="120" workbookViewId="0">
      <selection activeCell="M29" sqref="M29"/>
    </sheetView>
  </sheetViews>
  <sheetFormatPr baseColWidth="10" defaultColWidth="9.1640625" defaultRowHeight="13" x14ac:dyDescent="0.15"/>
  <cols>
    <col min="1" max="1" width="14.5" style="37" bestFit="1" customWidth="1"/>
    <col min="2" max="2" width="16.83203125" style="37" customWidth="1"/>
    <col min="3" max="16384" width="9.1640625" style="72"/>
  </cols>
  <sheetData>
    <row r="1" spans="1:3" ht="44.25" customHeight="1" x14ac:dyDescent="0.15">
      <c r="A1" s="168" t="s">
        <v>359</v>
      </c>
      <c r="B1" s="168"/>
      <c r="C1" s="168"/>
    </row>
    <row r="2" spans="1:3" ht="18" x14ac:dyDescent="0.2">
      <c r="A2" s="91" t="s">
        <v>3</v>
      </c>
      <c r="B2" s="91" t="s">
        <v>156</v>
      </c>
      <c r="C2" s="91" t="s">
        <v>161</v>
      </c>
    </row>
    <row r="3" spans="1:3" x14ac:dyDescent="0.15">
      <c r="A3" s="11" t="s">
        <v>175</v>
      </c>
      <c r="B3" s="11" t="s">
        <v>172</v>
      </c>
      <c r="C3" s="10">
        <v>42383</v>
      </c>
    </row>
    <row r="4" spans="1:3" x14ac:dyDescent="0.15">
      <c r="A4" s="12" t="s">
        <v>33</v>
      </c>
      <c r="B4" s="12" t="s">
        <v>42</v>
      </c>
      <c r="C4" s="10">
        <v>42390</v>
      </c>
    </row>
    <row r="5" spans="1:3" x14ac:dyDescent="0.15">
      <c r="A5" s="12" t="s">
        <v>146</v>
      </c>
      <c r="B5" s="12" t="s">
        <v>145</v>
      </c>
      <c r="C5" s="10">
        <v>42409</v>
      </c>
    </row>
    <row r="6" spans="1:3" x14ac:dyDescent="0.15">
      <c r="A6" s="12" t="s">
        <v>93</v>
      </c>
      <c r="B6" s="12" t="s">
        <v>92</v>
      </c>
      <c r="C6" s="10">
        <v>42413</v>
      </c>
    </row>
    <row r="7" spans="1:3" x14ac:dyDescent="0.15">
      <c r="A7" s="9" t="s">
        <v>279</v>
      </c>
      <c r="B7" s="9" t="s">
        <v>280</v>
      </c>
      <c r="C7" s="10">
        <v>42433</v>
      </c>
    </row>
    <row r="8" spans="1:3" x14ac:dyDescent="0.15">
      <c r="A8" s="12" t="s">
        <v>14</v>
      </c>
      <c r="B8" s="12" t="s">
        <v>15</v>
      </c>
      <c r="C8" s="10">
        <v>42442</v>
      </c>
    </row>
    <row r="9" spans="1:3" x14ac:dyDescent="0.15">
      <c r="A9" s="9" t="s">
        <v>263</v>
      </c>
      <c r="B9" s="9" t="s">
        <v>264</v>
      </c>
      <c r="C9" s="10">
        <v>42449</v>
      </c>
    </row>
    <row r="10" spans="1:3" x14ac:dyDescent="0.15">
      <c r="A10" s="9" t="s">
        <v>243</v>
      </c>
      <c r="B10" s="9" t="s">
        <v>244</v>
      </c>
      <c r="C10" s="10">
        <v>42452</v>
      </c>
    </row>
    <row r="11" spans="1:3" x14ac:dyDescent="0.15">
      <c r="A11" s="12" t="s">
        <v>139</v>
      </c>
      <c r="B11" s="12" t="s">
        <v>76</v>
      </c>
      <c r="C11" s="10">
        <v>42452</v>
      </c>
    </row>
    <row r="12" spans="1:3" x14ac:dyDescent="0.15">
      <c r="A12" s="11" t="s">
        <v>174</v>
      </c>
      <c r="B12" s="11" t="s">
        <v>173</v>
      </c>
      <c r="C12" s="10">
        <v>42458</v>
      </c>
    </row>
    <row r="13" spans="1:3" x14ac:dyDescent="0.15">
      <c r="A13" s="12" t="s">
        <v>61</v>
      </c>
      <c r="B13" s="12" t="s">
        <v>63</v>
      </c>
      <c r="C13" s="10">
        <v>42461</v>
      </c>
    </row>
    <row r="14" spans="1:3" x14ac:dyDescent="0.15">
      <c r="A14" s="12" t="s">
        <v>26</v>
      </c>
      <c r="B14" s="12" t="s">
        <v>28</v>
      </c>
      <c r="C14" s="10">
        <v>42462</v>
      </c>
    </row>
    <row r="15" spans="1:3" x14ac:dyDescent="0.15">
      <c r="A15" s="9" t="s">
        <v>254</v>
      </c>
      <c r="B15" s="9" t="s">
        <v>255</v>
      </c>
      <c r="C15" s="10">
        <v>42524</v>
      </c>
    </row>
    <row r="16" spans="1:3" x14ac:dyDescent="0.15">
      <c r="A16" s="9" t="s">
        <v>240</v>
      </c>
      <c r="B16" s="9" t="s">
        <v>315</v>
      </c>
      <c r="C16" s="10">
        <v>42536</v>
      </c>
    </row>
    <row r="17" spans="1:3" x14ac:dyDescent="0.15">
      <c r="A17" s="12" t="s">
        <v>57</v>
      </c>
      <c r="B17" s="12" t="s">
        <v>58</v>
      </c>
      <c r="C17" s="10">
        <v>42554</v>
      </c>
    </row>
    <row r="18" spans="1:3" x14ac:dyDescent="0.15">
      <c r="A18" s="9" t="s">
        <v>287</v>
      </c>
      <c r="B18" s="9" t="s">
        <v>288</v>
      </c>
      <c r="C18" s="10">
        <v>42557</v>
      </c>
    </row>
    <row r="19" spans="1:3" x14ac:dyDescent="0.15">
      <c r="A19" s="12" t="s">
        <v>84</v>
      </c>
      <c r="B19" s="12" t="s">
        <v>85</v>
      </c>
      <c r="C19" s="10">
        <v>42577</v>
      </c>
    </row>
    <row r="20" spans="1:3" x14ac:dyDescent="0.15">
      <c r="A20" s="12" t="s">
        <v>340</v>
      </c>
      <c r="B20" s="12" t="s">
        <v>362</v>
      </c>
      <c r="C20" s="10">
        <v>42582</v>
      </c>
    </row>
    <row r="21" spans="1:3" x14ac:dyDescent="0.15">
      <c r="A21" s="11" t="s">
        <v>176</v>
      </c>
      <c r="B21" s="11" t="s">
        <v>177</v>
      </c>
      <c r="C21" s="10">
        <v>42584</v>
      </c>
    </row>
    <row r="22" spans="1:3" x14ac:dyDescent="0.15">
      <c r="A22" s="11" t="s">
        <v>178</v>
      </c>
      <c r="B22" s="11" t="s">
        <v>164</v>
      </c>
      <c r="C22" s="10">
        <v>42599</v>
      </c>
    </row>
    <row r="23" spans="1:3" x14ac:dyDescent="0.15">
      <c r="A23" s="12" t="s">
        <v>7</v>
      </c>
      <c r="B23" s="12" t="s">
        <v>8</v>
      </c>
      <c r="C23" s="10">
        <v>42605</v>
      </c>
    </row>
    <row r="24" spans="1:3" x14ac:dyDescent="0.15">
      <c r="A24" s="9" t="s">
        <v>296</v>
      </c>
      <c r="B24" s="9" t="s">
        <v>295</v>
      </c>
      <c r="C24" s="10">
        <v>42616</v>
      </c>
    </row>
    <row r="25" spans="1:3" x14ac:dyDescent="0.15">
      <c r="A25" s="11" t="s">
        <v>168</v>
      </c>
      <c r="B25" s="11" t="s">
        <v>167</v>
      </c>
      <c r="C25" s="10">
        <v>42626</v>
      </c>
    </row>
    <row r="26" spans="1:3" x14ac:dyDescent="0.15">
      <c r="A26" s="11" t="s">
        <v>171</v>
      </c>
      <c r="B26" s="11" t="s">
        <v>170</v>
      </c>
      <c r="C26" s="10">
        <v>42658</v>
      </c>
    </row>
    <row r="27" spans="1:3" ht="14" x14ac:dyDescent="0.15">
      <c r="A27" s="12" t="s">
        <v>142</v>
      </c>
      <c r="B27" s="13" t="s">
        <v>65</v>
      </c>
      <c r="C27" s="10">
        <v>42672</v>
      </c>
    </row>
    <row r="28" spans="1:3" x14ac:dyDescent="0.15">
      <c r="A28" s="11" t="s">
        <v>26</v>
      </c>
      <c r="B28" s="11" t="s">
        <v>169</v>
      </c>
      <c r="C28" s="10">
        <v>42697</v>
      </c>
    </row>
    <row r="29" spans="1:3" x14ac:dyDescent="0.15">
      <c r="A29" s="12" t="s">
        <v>83</v>
      </c>
      <c r="B29" s="12" t="s">
        <v>44</v>
      </c>
      <c r="C29" s="10">
        <v>42704</v>
      </c>
    </row>
    <row r="30" spans="1:3" x14ac:dyDescent="0.15">
      <c r="A30" s="12" t="s">
        <v>117</v>
      </c>
      <c r="B30" s="12" t="s">
        <v>124</v>
      </c>
      <c r="C30" s="14">
        <v>42714</v>
      </c>
    </row>
    <row r="31" spans="1:3" x14ac:dyDescent="0.15">
      <c r="A31" s="12" t="s">
        <v>82</v>
      </c>
      <c r="B31" s="12" t="s">
        <v>46</v>
      </c>
      <c r="C31" s="10">
        <v>42716</v>
      </c>
    </row>
    <row r="32" spans="1:3" x14ac:dyDescent="0.15">
      <c r="A32" s="11" t="s">
        <v>166</v>
      </c>
      <c r="B32" s="11" t="s">
        <v>165</v>
      </c>
      <c r="C32" s="10">
        <v>42720</v>
      </c>
    </row>
    <row r="33" spans="1:3" x14ac:dyDescent="0.15">
      <c r="A33" s="9" t="s">
        <v>270</v>
      </c>
      <c r="B33" s="9" t="s">
        <v>271</v>
      </c>
      <c r="C33" s="10">
        <v>42732</v>
      </c>
    </row>
    <row r="34" spans="1:3" x14ac:dyDescent="0.15">
      <c r="A34" s="9" t="s">
        <v>116</v>
      </c>
      <c r="B34" s="9" t="s">
        <v>305</v>
      </c>
      <c r="C34" s="10">
        <v>42734</v>
      </c>
    </row>
    <row r="35" spans="1:3" x14ac:dyDescent="0.15">
      <c r="A35" s="9" t="s">
        <v>232</v>
      </c>
      <c r="B35" s="9" t="s">
        <v>233</v>
      </c>
      <c r="C35" s="10">
        <v>43736</v>
      </c>
    </row>
  </sheetData>
  <autoFilter ref="A2:C26" xr:uid="{00000000-0009-0000-0000-000006000000}">
    <sortState xmlns:xlrd2="http://schemas.microsoft.com/office/spreadsheetml/2017/richdata2" ref="A3:C35">
      <sortCondition ref="A2:A26"/>
    </sortState>
  </autoFilter>
  <sortState xmlns:xlrd2="http://schemas.microsoft.com/office/spreadsheetml/2017/richdata2" ref="A3:C35">
    <sortCondition ref="C2"/>
  </sortState>
  <mergeCells count="1">
    <mergeCell ref="A1:C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2B108-A3CD-423B-A145-0806D2E73E10}">
  <dimension ref="A1:K16"/>
  <sheetViews>
    <sheetView zoomScale="120" zoomScaleNormal="120" workbookViewId="0">
      <selection activeCell="C25" sqref="C25"/>
    </sheetView>
  </sheetViews>
  <sheetFormatPr baseColWidth="10" defaultColWidth="8.6640625" defaultRowHeight="13" x14ac:dyDescent="0.15"/>
  <cols>
    <col min="1" max="1" width="13.1640625" style="37" customWidth="1"/>
    <col min="2" max="2" width="13.6640625" style="37" customWidth="1"/>
    <col min="3" max="3" width="18.83203125" style="37" customWidth="1"/>
    <col min="4" max="4" width="21.1640625" style="37" customWidth="1"/>
    <col min="5" max="5" width="27.83203125" style="37" customWidth="1"/>
    <col min="6" max="6" width="15.1640625" style="37" customWidth="1"/>
    <col min="7" max="7" width="14.1640625" style="37" customWidth="1"/>
    <col min="8" max="8" width="21" style="37" customWidth="1"/>
    <col min="9" max="9" width="11.5" style="37" bestFit="1" customWidth="1"/>
    <col min="10" max="10" width="17.1640625" style="37" customWidth="1"/>
    <col min="11" max="11" width="10" style="37" customWidth="1"/>
    <col min="12" max="16384" width="8.6640625" style="37"/>
  </cols>
  <sheetData>
    <row r="1" spans="1:11" s="107" customFormat="1" ht="18" x14ac:dyDescent="0.2">
      <c r="A1" s="106"/>
      <c r="B1" s="106"/>
      <c r="C1" s="106"/>
      <c r="D1" s="106"/>
      <c r="E1" s="106"/>
      <c r="F1" s="106" t="s">
        <v>330</v>
      </c>
      <c r="G1" s="106"/>
      <c r="H1" s="106"/>
      <c r="I1" s="106"/>
      <c r="J1" s="106"/>
      <c r="K1" s="106"/>
    </row>
    <row r="2" spans="1:11" s="107" customFormat="1" ht="18" x14ac:dyDescent="0.2">
      <c r="A2" s="106"/>
      <c r="B2" s="106"/>
      <c r="C2" s="106"/>
      <c r="D2" s="106"/>
      <c r="E2" s="106"/>
      <c r="F2" s="106" t="s">
        <v>331</v>
      </c>
      <c r="G2" s="106"/>
      <c r="H2" s="106"/>
      <c r="I2" s="106"/>
      <c r="J2" s="106"/>
      <c r="K2" s="106"/>
    </row>
    <row r="3" spans="1:11" x14ac:dyDescent="0.15">
      <c r="A3" s="90" t="s">
        <v>3</v>
      </c>
      <c r="B3" s="90" t="s">
        <v>156</v>
      </c>
      <c r="C3" s="90" t="s">
        <v>160</v>
      </c>
      <c r="D3" s="90" t="s">
        <v>332</v>
      </c>
      <c r="E3" s="90" t="s">
        <v>0</v>
      </c>
      <c r="F3" s="90" t="s">
        <v>333</v>
      </c>
      <c r="G3" s="90" t="s">
        <v>334</v>
      </c>
      <c r="H3" s="90" t="s">
        <v>1</v>
      </c>
      <c r="I3" s="90" t="s">
        <v>335</v>
      </c>
      <c r="J3" s="90" t="s">
        <v>336</v>
      </c>
      <c r="K3" s="90" t="s">
        <v>337</v>
      </c>
    </row>
    <row r="4" spans="1:11" s="22" customFormat="1" ht="16" customHeight="1" x14ac:dyDescent="0.2">
      <c r="A4" s="108" t="s">
        <v>243</v>
      </c>
      <c r="B4" s="108" t="s">
        <v>244</v>
      </c>
      <c r="C4" s="108" t="s">
        <v>245</v>
      </c>
      <c r="D4" s="108" t="s">
        <v>246</v>
      </c>
      <c r="E4" s="109" t="s">
        <v>365</v>
      </c>
      <c r="F4" s="110"/>
      <c r="G4" s="111" t="s">
        <v>247</v>
      </c>
      <c r="H4" s="112" t="s">
        <v>249</v>
      </c>
      <c r="I4" s="113">
        <v>39909</v>
      </c>
      <c r="J4" s="114" t="s">
        <v>97</v>
      </c>
      <c r="K4" s="112" t="s">
        <v>98</v>
      </c>
    </row>
    <row r="5" spans="1:11" s="29" customFormat="1" ht="16" customHeight="1" x14ac:dyDescent="0.2">
      <c r="A5" s="108" t="s">
        <v>243</v>
      </c>
      <c r="B5" s="108" t="s">
        <v>244</v>
      </c>
      <c r="C5" s="108" t="s">
        <v>245</v>
      </c>
      <c r="D5" s="108" t="s">
        <v>246</v>
      </c>
      <c r="E5" s="109" t="s">
        <v>365</v>
      </c>
      <c r="F5" s="110"/>
      <c r="G5" s="111" t="s">
        <v>247</v>
      </c>
      <c r="H5" s="112" t="s">
        <v>250</v>
      </c>
      <c r="I5" s="113">
        <v>38754</v>
      </c>
      <c r="J5" s="114" t="s">
        <v>120</v>
      </c>
      <c r="K5" s="112" t="s">
        <v>121</v>
      </c>
    </row>
    <row r="6" spans="1:11" x14ac:dyDescent="0.15">
      <c r="A6" s="93" t="s">
        <v>178</v>
      </c>
      <c r="B6" s="93" t="s">
        <v>164</v>
      </c>
      <c r="C6" s="93" t="s">
        <v>179</v>
      </c>
      <c r="D6" s="93" t="s">
        <v>180</v>
      </c>
      <c r="E6" s="101" t="s">
        <v>181</v>
      </c>
      <c r="F6" s="115" t="s">
        <v>182</v>
      </c>
      <c r="G6" s="116" t="s">
        <v>183</v>
      </c>
      <c r="H6" s="93" t="s">
        <v>184</v>
      </c>
      <c r="I6" s="117">
        <v>38826</v>
      </c>
      <c r="J6" s="118" t="s">
        <v>120</v>
      </c>
      <c r="K6" s="93" t="s">
        <v>121</v>
      </c>
    </row>
    <row r="7" spans="1:11" ht="14" x14ac:dyDescent="0.15">
      <c r="A7" s="12" t="s">
        <v>340</v>
      </c>
      <c r="B7" s="12" t="s">
        <v>340</v>
      </c>
      <c r="C7" s="13" t="s">
        <v>141</v>
      </c>
      <c r="D7" s="13" t="s">
        <v>157</v>
      </c>
      <c r="E7" s="12" t="s">
        <v>48</v>
      </c>
      <c r="F7" s="119"/>
      <c r="G7" s="98" t="s">
        <v>47</v>
      </c>
      <c r="H7" s="13" t="s">
        <v>67</v>
      </c>
      <c r="I7" s="120">
        <v>38818</v>
      </c>
      <c r="J7" s="118" t="s">
        <v>120</v>
      </c>
      <c r="K7" s="93" t="s">
        <v>121</v>
      </c>
    </row>
    <row r="8" spans="1:11" ht="14" x14ac:dyDescent="0.15">
      <c r="A8" s="12" t="s">
        <v>340</v>
      </c>
      <c r="B8" s="12" t="s">
        <v>340</v>
      </c>
      <c r="C8" s="13" t="s">
        <v>141</v>
      </c>
      <c r="D8" s="13" t="s">
        <v>157</v>
      </c>
      <c r="E8" s="12" t="s">
        <v>48</v>
      </c>
      <c r="F8" s="119"/>
      <c r="G8" s="98" t="s">
        <v>47</v>
      </c>
      <c r="H8" s="12" t="s">
        <v>6</v>
      </c>
      <c r="I8" s="98">
        <v>40990</v>
      </c>
      <c r="J8" s="118" t="s">
        <v>53</v>
      </c>
      <c r="K8" s="93" t="s">
        <v>56</v>
      </c>
    </row>
    <row r="9" spans="1:11" ht="14" x14ac:dyDescent="0.15">
      <c r="A9" s="93" t="s">
        <v>168</v>
      </c>
      <c r="B9" s="93" t="s">
        <v>167</v>
      </c>
      <c r="C9" s="121" t="s">
        <v>312</v>
      </c>
      <c r="D9" s="122" t="s">
        <v>313</v>
      </c>
      <c r="E9" s="123" t="s">
        <v>207</v>
      </c>
      <c r="F9" s="115" t="s">
        <v>206</v>
      </c>
      <c r="G9" s="116" t="s">
        <v>206</v>
      </c>
      <c r="H9" s="93" t="s">
        <v>208</v>
      </c>
      <c r="I9" s="117">
        <v>39924</v>
      </c>
      <c r="J9" s="118" t="s">
        <v>97</v>
      </c>
      <c r="K9" s="93" t="s">
        <v>98</v>
      </c>
    </row>
    <row r="10" spans="1:11" ht="12.75" customHeight="1" x14ac:dyDescent="0.15">
      <c r="A10" s="12" t="s">
        <v>254</v>
      </c>
      <c r="B10" s="12" t="s">
        <v>255</v>
      </c>
      <c r="C10" s="12" t="s">
        <v>257</v>
      </c>
      <c r="D10" s="12" t="s">
        <v>13</v>
      </c>
      <c r="E10" s="12" t="s">
        <v>258</v>
      </c>
      <c r="F10" s="119"/>
      <c r="G10" s="118" t="s">
        <v>259</v>
      </c>
      <c r="H10" s="112" t="s">
        <v>260</v>
      </c>
      <c r="I10" s="113">
        <v>38882</v>
      </c>
      <c r="J10" s="118" t="s">
        <v>120</v>
      </c>
      <c r="K10" s="93" t="s">
        <v>121</v>
      </c>
    </row>
    <row r="11" spans="1:11" x14ac:dyDescent="0.15">
      <c r="A11" s="94" t="s">
        <v>263</v>
      </c>
      <c r="B11" s="94" t="s">
        <v>264</v>
      </c>
      <c r="C11" s="94" t="s">
        <v>265</v>
      </c>
      <c r="D11" s="94" t="s">
        <v>266</v>
      </c>
      <c r="E11" s="124" t="s">
        <v>267</v>
      </c>
      <c r="F11" s="125"/>
      <c r="G11" s="116" t="s">
        <v>268</v>
      </c>
      <c r="H11" s="94" t="s">
        <v>269</v>
      </c>
      <c r="I11" s="116">
        <v>42020</v>
      </c>
      <c r="J11" s="95" t="s">
        <v>225</v>
      </c>
      <c r="K11" s="93" t="s">
        <v>27</v>
      </c>
    </row>
    <row r="12" spans="1:11" ht="14" x14ac:dyDescent="0.15">
      <c r="A12" s="12" t="s">
        <v>166</v>
      </c>
      <c r="B12" s="12" t="s">
        <v>329</v>
      </c>
      <c r="C12" s="12" t="s">
        <v>147</v>
      </c>
      <c r="D12" s="12" t="s">
        <v>115</v>
      </c>
      <c r="E12" s="126" t="s">
        <v>158</v>
      </c>
      <c r="F12" s="119" t="s">
        <v>125</v>
      </c>
      <c r="G12" s="118" t="s">
        <v>133</v>
      </c>
      <c r="H12" s="13" t="s">
        <v>68</v>
      </c>
      <c r="I12" s="120">
        <v>38706</v>
      </c>
      <c r="J12" s="118" t="s">
        <v>120</v>
      </c>
      <c r="K12" s="93" t="s">
        <v>121</v>
      </c>
    </row>
    <row r="13" spans="1:11" ht="14" x14ac:dyDescent="0.15">
      <c r="A13" s="12" t="s">
        <v>7</v>
      </c>
      <c r="B13" s="12" t="s">
        <v>8</v>
      </c>
      <c r="C13" s="127" t="s">
        <v>231</v>
      </c>
      <c r="D13" s="12" t="s">
        <v>10</v>
      </c>
      <c r="E13" s="12" t="s">
        <v>11</v>
      </c>
      <c r="F13" s="128" t="s">
        <v>126</v>
      </c>
      <c r="G13" s="120" t="s">
        <v>109</v>
      </c>
      <c r="H13" s="12" t="s">
        <v>12</v>
      </c>
      <c r="I13" s="98">
        <v>40905</v>
      </c>
      <c r="J13" s="118" t="s">
        <v>53</v>
      </c>
      <c r="K13" s="93" t="s">
        <v>56</v>
      </c>
    </row>
    <row r="14" spans="1:11" ht="14" x14ac:dyDescent="0.15">
      <c r="A14" s="12" t="s">
        <v>270</v>
      </c>
      <c r="B14" s="12" t="s">
        <v>271</v>
      </c>
      <c r="C14" s="12" t="s">
        <v>272</v>
      </c>
      <c r="D14" s="12" t="s">
        <v>273</v>
      </c>
      <c r="E14" s="129" t="s">
        <v>274</v>
      </c>
      <c r="F14" s="119"/>
      <c r="G14" s="98" t="s">
        <v>275</v>
      </c>
      <c r="H14" s="112" t="s">
        <v>276</v>
      </c>
      <c r="I14" s="113">
        <v>40750</v>
      </c>
      <c r="J14" s="114" t="s">
        <v>53</v>
      </c>
      <c r="K14" s="93" t="s">
        <v>56</v>
      </c>
    </row>
    <row r="15" spans="1:11" ht="14" x14ac:dyDescent="0.15">
      <c r="A15" s="12" t="s">
        <v>279</v>
      </c>
      <c r="B15" s="12" t="s">
        <v>280</v>
      </c>
      <c r="C15" s="12" t="s">
        <v>281</v>
      </c>
      <c r="D15" s="12" t="s">
        <v>282</v>
      </c>
      <c r="E15" s="129" t="s">
        <v>283</v>
      </c>
      <c r="F15" s="119"/>
      <c r="G15" s="98" t="s">
        <v>284</v>
      </c>
      <c r="H15" s="112" t="s">
        <v>285</v>
      </c>
      <c r="I15" s="113">
        <v>41040</v>
      </c>
      <c r="J15" s="114" t="s">
        <v>53</v>
      </c>
      <c r="K15" s="93" t="s">
        <v>56</v>
      </c>
    </row>
    <row r="16" spans="1:11" ht="14" x14ac:dyDescent="0.15">
      <c r="A16" s="12" t="s">
        <v>238</v>
      </c>
      <c r="B16" s="12" t="s">
        <v>63</v>
      </c>
      <c r="C16" s="12" t="s">
        <v>228</v>
      </c>
      <c r="D16" s="12" t="s">
        <v>227</v>
      </c>
      <c r="E16" s="129" t="s">
        <v>237</v>
      </c>
      <c r="F16" s="128" t="s">
        <v>137</v>
      </c>
      <c r="G16" s="120" t="s">
        <v>110</v>
      </c>
      <c r="H16" s="13" t="s">
        <v>239</v>
      </c>
      <c r="I16" s="120">
        <v>38861</v>
      </c>
      <c r="J16" s="118" t="s">
        <v>120</v>
      </c>
      <c r="K16" s="93" t="s">
        <v>121</v>
      </c>
    </row>
  </sheetData>
  <hyperlinks>
    <hyperlink ref="E12" r:id="rId1" xr:uid="{5DB9FD04-1135-4832-9084-8B8EE127B372}"/>
    <hyperlink ref="E16" r:id="rId2" xr:uid="{F5249443-FA04-410D-8B73-6523657BDB1D}"/>
    <hyperlink ref="E4" r:id="rId3" xr:uid="{5F8EE045-193B-42AA-86B2-51DEE3093BFD}"/>
    <hyperlink ref="E5" r:id="rId4" xr:uid="{F61581C9-108A-42F6-9538-608E627E2E79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3029FDEA1257429CA65173E76602FA" ma:contentTypeVersion="13" ma:contentTypeDescription="Create a new document." ma:contentTypeScope="" ma:versionID="302c1fe8cdf5b3326afaa729419f0aa7">
  <xsd:schema xmlns:xsd="http://www.w3.org/2001/XMLSchema" xmlns:xs="http://www.w3.org/2001/XMLSchema" xmlns:p="http://schemas.microsoft.com/office/2006/metadata/properties" xmlns:ns3="92130f24-79cc-4b57-b124-201b5ca8102d" xmlns:ns4="9b713842-82cf-4189-b72b-fcaf05c36a76" targetNamespace="http://schemas.microsoft.com/office/2006/metadata/properties" ma:root="true" ma:fieldsID="b32f7c19a294b5d1ea5e9cbf5f3e9c6d" ns3:_="" ns4:_="">
    <xsd:import namespace="92130f24-79cc-4b57-b124-201b5ca8102d"/>
    <xsd:import namespace="9b713842-82cf-4189-b72b-fcaf05c36a7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130f24-79cc-4b57-b124-201b5ca810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713842-82cf-4189-b72b-fcaf05c36a7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21640F-E0D5-430F-95F0-B60C8FE3FC4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D89D093-3A51-4BF0-9BDD-6C0B4507E0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D79AFC-0172-4D30-9F14-5B41CEAB0C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130f24-79cc-4b57-b124-201b5ca8102d"/>
    <ds:schemaRef ds:uri="9b713842-82cf-4189-b72b-fcaf05c36a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Chapter Roster-Master</vt:lpstr>
      <vt:lpstr>Group 1_2</vt:lpstr>
      <vt:lpstr>Group 3</vt:lpstr>
      <vt:lpstr>Group 4</vt:lpstr>
      <vt:lpstr>Sr. Teens</vt:lpstr>
      <vt:lpstr>Fathers Aux</vt:lpstr>
      <vt:lpstr>Mothers Birthday</vt:lpstr>
      <vt:lpstr>Moving Up</vt:lpstr>
      <vt:lpstr>'Group 3'!Print_Area</vt:lpstr>
      <vt:lpstr>'Chapter Roster-Master'!Print_Titles</vt:lpstr>
      <vt:lpstr>'Fathers Aux'!Print_Titles</vt:lpstr>
      <vt:lpstr>'Group 1_2'!Print_Titles</vt:lpstr>
      <vt:lpstr>'Group 3'!Print_Titles</vt:lpstr>
      <vt:lpstr>'Group 4'!Print_Titles</vt:lpstr>
    </vt:vector>
  </TitlesOfParts>
  <Company>Prudential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x187096</dc:creator>
  <cp:lastModifiedBy>Microsoft Office User</cp:lastModifiedBy>
  <cp:lastPrinted>2020-03-18T22:56:33Z</cp:lastPrinted>
  <dcterms:created xsi:type="dcterms:W3CDTF">2015-04-01T13:28:58Z</dcterms:created>
  <dcterms:modified xsi:type="dcterms:W3CDTF">2020-10-24T15:57:16Z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0x0101008D3029FDEA1257429CA65173E76602FA</vt:lpwstr>
  </property>
</Properties>
</file>